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明樂ビジネス用\Desktop\R8年度総会資料、レンガ座\"/>
    </mc:Choice>
  </mc:AlternateContent>
  <xr:revisionPtr revIDLastSave="0" documentId="13_ncr:1_{8E9DB08C-39C9-41FA-B647-5789F2BCA5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活動計算書 (R7年度)  (県)" sheetId="1" r:id="rId1"/>
    <sheet name="R8年度予算" sheetId="2" r:id="rId2"/>
  </sheets>
  <definedNames>
    <definedName name="_xlnm.Print_Area" localSheetId="1">'R8年度予算'!$A$1:$N$68</definedName>
    <definedName name="_xlnm.Print_Area" localSheetId="0">'活動計算書 (R7年度)  (県)'!$A$1:$N$68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2" l="1"/>
  <c r="H62" i="2" s="1"/>
  <c r="G44" i="2"/>
  <c r="H45" i="2" s="1"/>
  <c r="H23" i="2"/>
  <c r="H19" i="2"/>
  <c r="I24" i="2" s="1"/>
  <c r="G44" i="1"/>
  <c r="H45" i="1" s="1"/>
  <c r="G61" i="1"/>
  <c r="H62" i="1" s="1"/>
  <c r="H19" i="1"/>
  <c r="H23" i="1"/>
  <c r="I63" i="2" l="1"/>
  <c r="I64" i="2" s="1"/>
  <c r="I24" i="1"/>
  <c r="I63" i="1"/>
  <c r="I67" i="2" l="1"/>
  <c r="I65" i="2"/>
  <c r="I64" i="1"/>
  <c r="I65" i="1" s="1"/>
  <c r="I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9" authorId="0" shapeId="0" xr:uid="{22AA84BD-002D-974C-B531-B7D353497C18}">
      <text>
        <r>
          <rPr>
            <b/>
            <sz val="10"/>
            <color rgb="FF000000"/>
            <rFont val="Yu Gothic UI"/>
            <family val="3"/>
            <charset val="128"/>
          </rPr>
          <t>西岡、中島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31" authorId="0" shapeId="0" xr:uid="{B60084A5-C0CE-1D4D-9726-546AF75FF76A}">
      <text>
        <r>
          <rPr>
            <b/>
            <sz val="10"/>
            <color rgb="FF000000"/>
            <rFont val="Yu Gothic UI"/>
            <family val="3"/>
            <charset val="128"/>
          </rPr>
          <t>レンガ館　賃借料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36" authorId="0" shapeId="0" xr:uid="{3162A6A5-F2E8-B04F-987F-91B81EE6AF61}">
      <text>
        <r>
          <rPr>
            <b/>
            <sz val="10"/>
            <color rgb="FF000000"/>
            <rFont val="Yu Gothic UI"/>
            <family val="3"/>
            <charset val="128"/>
          </rPr>
          <t>クリスマス昼</t>
        </r>
        <r>
          <rPr>
            <b/>
            <sz val="10"/>
            <color rgb="FF000000"/>
            <rFont val="Yu Gothic UI"/>
            <family val="3"/>
            <charset val="128"/>
          </rPr>
          <t>/</t>
        </r>
        <r>
          <rPr>
            <b/>
            <sz val="10"/>
            <color rgb="FF000000"/>
            <rFont val="Yu Gothic UI"/>
            <family val="3"/>
            <charset val="128"/>
          </rPr>
          <t>夜　飲食</t>
        </r>
      </text>
    </comment>
    <comment ref="G37" authorId="0" shapeId="0" xr:uid="{4453B0CD-2E1E-E04C-8979-03FA9D199269}">
      <text>
        <r>
          <rPr>
            <b/>
            <sz val="10"/>
            <color rgb="FF000000"/>
            <rFont val="Yu Gothic UI"/>
            <family val="3"/>
            <charset val="128"/>
          </rPr>
          <t>セブン　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災害基金</t>
        </r>
      </text>
    </comment>
    <comment ref="G39" authorId="0" shapeId="0" xr:uid="{1BCC134B-C9A1-4A48-8961-7935E338FEE5}">
      <text>
        <r>
          <rPr>
            <b/>
            <sz val="10"/>
            <color rgb="FF000000"/>
            <rFont val="Yu Gothic UI"/>
            <family val="3"/>
            <charset val="128"/>
          </rPr>
          <t>ケーズサウンドスクエアー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野中一寿</t>
        </r>
      </text>
    </comment>
    <comment ref="G40" authorId="0" shapeId="0" xr:uid="{DD01EFFA-E000-4942-94AA-4D477593A44D}">
      <text>
        <r>
          <rPr>
            <b/>
            <sz val="10"/>
            <color rgb="FF000000"/>
            <rFont val="Yu Gothic UI"/>
            <family val="3"/>
            <charset val="128"/>
          </rPr>
          <t>災害支援保険料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泉太郎、万里江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宮近</t>
        </r>
      </text>
    </comment>
    <comment ref="G41" authorId="0" shapeId="0" xr:uid="{0CFF0F72-5696-9343-B576-B07AB4A5CA7F}">
      <text>
        <r>
          <rPr>
            <sz val="10"/>
            <color rgb="FF000000"/>
            <rFont val="Yu Gothic UI"/>
            <family val="3"/>
            <charset val="128"/>
          </rPr>
          <t>セブン</t>
        </r>
        <r>
          <rPr>
            <sz val="10"/>
            <color rgb="FF000000"/>
            <rFont val="Yu Gothic UI"/>
            <family val="3"/>
            <charset val="128"/>
          </rPr>
          <t xml:space="preserve">19,800
</t>
        </r>
        <r>
          <rPr>
            <sz val="10"/>
            <color rgb="FF000000"/>
            <rFont val="Yu Gothic UI"/>
            <family val="3"/>
            <charset val="128"/>
          </rPr>
          <t>クリスマス</t>
        </r>
        <r>
          <rPr>
            <sz val="10"/>
            <color rgb="FF000000"/>
            <rFont val="Yu Gothic UI"/>
            <family val="3"/>
            <charset val="128"/>
          </rPr>
          <t xml:space="preserve">1,793
</t>
        </r>
      </text>
    </comment>
    <comment ref="G43" authorId="0" shapeId="0" xr:uid="{9E4D1C69-43EF-5645-A0F3-1E307269D9EC}">
      <text>
        <r>
          <rPr>
            <b/>
            <sz val="10"/>
            <color rgb="FF000000"/>
            <rFont val="Yu Gothic UI"/>
            <family val="3"/>
            <charset val="128"/>
          </rPr>
          <t>セブン運搬料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51" authorId="0" shapeId="0" xr:uid="{67FBE104-707D-F142-90C9-84425D66D52E}">
      <text>
        <r>
          <rPr>
            <b/>
            <sz val="10"/>
            <color rgb="FF000000"/>
            <rFont val="Yu Gothic UI"/>
            <family val="3"/>
            <charset val="128"/>
          </rPr>
          <t>アマゾン送料年会費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55" authorId="0" shapeId="0" xr:uid="{F307EC27-6FE6-7C45-A972-38F7F068A309}">
      <text>
        <r>
          <rPr>
            <b/>
            <sz val="10"/>
            <color rgb="FF000000"/>
            <rFont val="Yu Gothic UI"/>
            <family val="3"/>
            <charset val="128"/>
          </rPr>
          <t>free26,136</t>
        </r>
        <r>
          <rPr>
            <b/>
            <sz val="10"/>
            <color rgb="FF000000"/>
            <rFont val="Yu Gothic UI"/>
            <family val="3"/>
            <charset val="128"/>
          </rPr>
          <t>円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小城市貸ロッカー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1,540</t>
        </r>
      </text>
    </comment>
    <comment ref="G56" authorId="0" shapeId="0" xr:uid="{DE63B6AD-24EC-5A4C-B0C0-5BF3613E582F}">
      <text>
        <r>
          <rPr>
            <b/>
            <sz val="10"/>
            <color rgb="FF000000"/>
            <rFont val="Yu Gothic UI"/>
            <family val="3"/>
            <charset val="128"/>
          </rPr>
          <t>幸せのクリスマス広告費</t>
        </r>
        <r>
          <rPr>
            <b/>
            <sz val="10"/>
            <color rgb="FF000000"/>
            <rFont val="Yu Gothic UI"/>
            <family val="3"/>
            <charset val="128"/>
          </rPr>
          <t>5,000</t>
        </r>
        <r>
          <rPr>
            <b/>
            <sz val="10"/>
            <color rgb="FF000000"/>
            <rFont val="Yu Gothic UI"/>
            <family val="3"/>
            <charset val="128"/>
          </rPr>
          <t>円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小城音楽祭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10,000</t>
        </r>
        <r>
          <rPr>
            <b/>
            <sz val="10"/>
            <color rgb="FF000000"/>
            <rFont val="Yu Gothic UI"/>
            <family val="3"/>
            <charset val="128"/>
          </rPr>
          <t>円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58" authorId="0" shapeId="0" xr:uid="{3089F3FC-8406-014A-9E70-989A5C78CEBC}">
      <text>
        <r>
          <rPr>
            <b/>
            <sz val="10"/>
            <color rgb="FF000000"/>
            <rFont val="Yu Gothic UI"/>
            <family val="3"/>
            <charset val="128"/>
          </rPr>
          <t>ようこそ</t>
        </r>
        <r>
          <rPr>
            <sz val="10"/>
            <color rgb="FF000000"/>
            <rFont val="Yu Gothic UI"/>
            <family val="3"/>
            <charset val="128"/>
          </rPr>
          <t xml:space="preserve">3,000
</t>
        </r>
        <r>
          <rPr>
            <sz val="10"/>
            <color rgb="FF000000"/>
            <rFont val="Yu Gothic UI"/>
            <family val="3"/>
            <charset val="128"/>
          </rPr>
          <t>文化連盟</t>
        </r>
        <r>
          <rPr>
            <sz val="10"/>
            <color rgb="FF000000"/>
            <rFont val="Yu Gothic UI"/>
            <family val="3"/>
            <charset val="128"/>
          </rPr>
          <t>5,500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9" authorId="0" shapeId="0" xr:uid="{B1C93E40-DFBA-40E9-B0F3-6B81423977C3}">
      <text>
        <r>
          <rPr>
            <b/>
            <sz val="10"/>
            <color rgb="FF000000"/>
            <rFont val="Yu Gothic UI"/>
            <family val="3"/>
            <charset val="128"/>
          </rPr>
          <t>西岡、中島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31" authorId="0" shapeId="0" xr:uid="{01527D86-A5A5-4176-A232-74011C97FD5E}">
      <text>
        <r>
          <rPr>
            <b/>
            <sz val="10"/>
            <color rgb="FF000000"/>
            <rFont val="Yu Gothic UI"/>
            <family val="3"/>
            <charset val="128"/>
          </rPr>
          <t>レンガ館　賃借料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36" authorId="0" shapeId="0" xr:uid="{1D80ADF3-A101-4A06-AC3C-71097F943D41}">
      <text>
        <r>
          <rPr>
            <b/>
            <sz val="10"/>
            <color rgb="FF000000"/>
            <rFont val="Yu Gothic UI"/>
            <family val="3"/>
            <charset val="128"/>
          </rPr>
          <t>クリスマス昼</t>
        </r>
        <r>
          <rPr>
            <b/>
            <sz val="10"/>
            <color rgb="FF000000"/>
            <rFont val="Yu Gothic UI"/>
            <family val="3"/>
            <charset val="128"/>
          </rPr>
          <t>/</t>
        </r>
        <r>
          <rPr>
            <b/>
            <sz val="10"/>
            <color rgb="FF000000"/>
            <rFont val="Yu Gothic UI"/>
            <family val="3"/>
            <charset val="128"/>
          </rPr>
          <t>夜　飲食</t>
        </r>
      </text>
    </comment>
    <comment ref="G37" authorId="0" shapeId="0" xr:uid="{96036C39-1C54-4554-AB56-C87EECE3D5A4}">
      <text>
        <r>
          <rPr>
            <b/>
            <sz val="10"/>
            <color rgb="FF000000"/>
            <rFont val="Yu Gothic UI"/>
            <family val="3"/>
            <charset val="128"/>
          </rPr>
          <t>セブン　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災害基金</t>
        </r>
      </text>
    </comment>
    <comment ref="G39" authorId="0" shapeId="0" xr:uid="{DD82A846-D169-4270-AA57-4C42DF34E83C}">
      <text>
        <r>
          <rPr>
            <b/>
            <sz val="10"/>
            <color rgb="FF000000"/>
            <rFont val="Yu Gothic UI"/>
            <family val="3"/>
            <charset val="128"/>
          </rPr>
          <t>ケーズサウンドスクエアー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野中一寿</t>
        </r>
      </text>
    </comment>
    <comment ref="G40" authorId="0" shapeId="0" xr:uid="{2556340A-BB7C-4A29-8D35-E5F75B04BAB7}">
      <text>
        <r>
          <rPr>
            <b/>
            <sz val="10"/>
            <color rgb="FF000000"/>
            <rFont val="Yu Gothic UI"/>
            <family val="3"/>
            <charset val="128"/>
          </rPr>
          <t>災害支援保険料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泉太郎、万里江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宮近</t>
        </r>
      </text>
    </comment>
    <comment ref="G41" authorId="0" shapeId="0" xr:uid="{6315941A-1024-47F3-B1CB-53207B032204}">
      <text>
        <r>
          <rPr>
            <sz val="10"/>
            <color rgb="FF000000"/>
            <rFont val="Yu Gothic UI"/>
            <family val="3"/>
            <charset val="128"/>
          </rPr>
          <t>セブン</t>
        </r>
        <r>
          <rPr>
            <sz val="10"/>
            <color rgb="FF000000"/>
            <rFont val="Yu Gothic UI"/>
            <family val="3"/>
            <charset val="128"/>
          </rPr>
          <t xml:space="preserve">19,800
</t>
        </r>
        <r>
          <rPr>
            <sz val="10"/>
            <color rgb="FF000000"/>
            <rFont val="Yu Gothic UI"/>
            <family val="3"/>
            <charset val="128"/>
          </rPr>
          <t>クリスマス</t>
        </r>
        <r>
          <rPr>
            <sz val="10"/>
            <color rgb="FF000000"/>
            <rFont val="Yu Gothic UI"/>
            <family val="3"/>
            <charset val="128"/>
          </rPr>
          <t xml:space="preserve">1,793
</t>
        </r>
      </text>
    </comment>
    <comment ref="G43" authorId="0" shapeId="0" xr:uid="{F9B8E18D-3F1A-4115-9BB9-85C1B291C1F2}">
      <text>
        <r>
          <rPr>
            <b/>
            <sz val="10"/>
            <color rgb="FF000000"/>
            <rFont val="Yu Gothic UI"/>
            <family val="3"/>
            <charset val="128"/>
          </rPr>
          <t>セブン運搬料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51" authorId="0" shapeId="0" xr:uid="{CE1D9CD3-9096-4D92-8F70-9F449383358F}">
      <text>
        <r>
          <rPr>
            <b/>
            <sz val="10"/>
            <color rgb="FF000000"/>
            <rFont val="Yu Gothic UI"/>
            <family val="3"/>
            <charset val="128"/>
          </rPr>
          <t>アマゾン送料年会費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55" authorId="0" shapeId="0" xr:uid="{B918D102-DDBD-4E2A-A429-4D6C88730B13}">
      <text>
        <r>
          <rPr>
            <b/>
            <sz val="10"/>
            <color rgb="FF000000"/>
            <rFont val="Yu Gothic UI"/>
            <family val="3"/>
            <charset val="128"/>
          </rPr>
          <t>free26,136</t>
        </r>
        <r>
          <rPr>
            <b/>
            <sz val="10"/>
            <color rgb="FF000000"/>
            <rFont val="Yu Gothic UI"/>
            <family val="3"/>
            <charset val="128"/>
          </rPr>
          <t>円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小城市貸ロッカー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1,540</t>
        </r>
      </text>
    </comment>
    <comment ref="G56" authorId="0" shapeId="0" xr:uid="{5647304F-46C5-4A89-AD99-A1F3414B11D8}">
      <text>
        <r>
          <rPr>
            <b/>
            <sz val="10"/>
            <color rgb="FF000000"/>
            <rFont val="Yu Gothic UI"/>
            <family val="3"/>
            <charset val="128"/>
          </rPr>
          <t>幸せのクリスマス広告費</t>
        </r>
        <r>
          <rPr>
            <b/>
            <sz val="10"/>
            <color rgb="FF000000"/>
            <rFont val="Yu Gothic UI"/>
            <family val="3"/>
            <charset val="128"/>
          </rPr>
          <t>5,000</t>
        </r>
        <r>
          <rPr>
            <b/>
            <sz val="10"/>
            <color rgb="FF000000"/>
            <rFont val="Yu Gothic UI"/>
            <family val="3"/>
            <charset val="128"/>
          </rPr>
          <t>円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小城音楽祭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10,000</t>
        </r>
        <r>
          <rPr>
            <b/>
            <sz val="10"/>
            <color rgb="FF000000"/>
            <rFont val="Yu Gothic UI"/>
            <family val="3"/>
            <charset val="128"/>
          </rPr>
          <t>円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58" authorId="0" shapeId="0" xr:uid="{573BD672-9157-4367-B6F3-01CB398FC143}">
      <text>
        <r>
          <rPr>
            <b/>
            <sz val="10"/>
            <color rgb="FF000000"/>
            <rFont val="Yu Gothic UI"/>
            <family val="3"/>
            <charset val="128"/>
          </rPr>
          <t>ようこそ</t>
        </r>
        <r>
          <rPr>
            <sz val="10"/>
            <color rgb="FF000000"/>
            <rFont val="Yu Gothic UI"/>
            <family val="3"/>
            <charset val="128"/>
          </rPr>
          <t xml:space="preserve">3,000
</t>
        </r>
        <r>
          <rPr>
            <sz val="10"/>
            <color rgb="FF000000"/>
            <rFont val="Yu Gothic UI"/>
            <family val="3"/>
            <charset val="128"/>
          </rPr>
          <t>文化連盟</t>
        </r>
        <r>
          <rPr>
            <sz val="10"/>
            <color rgb="FF000000"/>
            <rFont val="Yu Gothic UI"/>
            <family val="3"/>
            <charset val="128"/>
          </rPr>
          <t>5,500</t>
        </r>
      </text>
    </comment>
  </commentList>
</comments>
</file>

<file path=xl/sharedStrings.xml><?xml version="1.0" encoding="utf-8"?>
<sst xmlns="http://schemas.openxmlformats.org/spreadsheetml/2006/main" count="159" uniqueCount="72">
  <si>
    <t>特定非営利活動法人つなぎレンガ座</t>
    <rPh sb="0" eb="2">
      <t>トクテ</t>
    </rPh>
    <rPh sb="2" eb="3">
      <t>ヒ</t>
    </rPh>
    <rPh sb="3" eb="5">
      <t>エイリ</t>
    </rPh>
    <rPh sb="5" eb="7">
      <t>カツド</t>
    </rPh>
    <rPh sb="7" eb="9">
      <t>ホウジン</t>
    </rPh>
    <rPh sb="15" eb="16">
      <t>ザ</t>
    </rPh>
    <phoneticPr fontId="3"/>
  </si>
  <si>
    <t>（単位：円）</t>
    <rPh sb="1" eb="3">
      <t>タンイ</t>
    </rPh>
    <rPh sb="4" eb="5">
      <t>エン</t>
    </rPh>
    <phoneticPr fontId="3"/>
  </si>
  <si>
    <t>科目</t>
    <rPh sb="0" eb="2">
      <t>カモク</t>
    </rPh>
    <phoneticPr fontId="3"/>
  </si>
  <si>
    <t>金額</t>
    <rPh sb="0" eb="2">
      <t>キンガク</t>
    </rPh>
    <phoneticPr fontId="3"/>
  </si>
  <si>
    <t>Ⅰ</t>
  </si>
  <si>
    <t>経常収益</t>
  </si>
  <si>
    <t>１．</t>
  </si>
  <si>
    <t>受取会費</t>
  </si>
  <si>
    <t>正会員受取会費</t>
  </si>
  <si>
    <t>２．</t>
    <phoneticPr fontId="3"/>
  </si>
  <si>
    <t>受取寄付金</t>
    <rPh sb="2" eb="4">
      <t>キｆ</t>
    </rPh>
    <phoneticPr fontId="3"/>
  </si>
  <si>
    <t>受取寄付金　　</t>
    <rPh sb="0" eb="2">
      <t>ウケトリ</t>
    </rPh>
    <rPh sb="2" eb="4">
      <t>キｆ</t>
    </rPh>
    <phoneticPr fontId="3"/>
  </si>
  <si>
    <t>３．</t>
    <phoneticPr fontId="3"/>
  </si>
  <si>
    <t>受取助成金等</t>
    <phoneticPr fontId="3"/>
  </si>
  <si>
    <t>４．</t>
    <phoneticPr fontId="3"/>
  </si>
  <si>
    <t>事業収益</t>
    <phoneticPr fontId="3"/>
  </si>
  <si>
    <t>事業収入計</t>
    <rPh sb="0" eb="2">
      <t>ジギョウ</t>
    </rPh>
    <rPh sb="2" eb="4">
      <t>シュウニュウ</t>
    </rPh>
    <rPh sb="4" eb="5">
      <t>ケイ</t>
    </rPh>
    <phoneticPr fontId="3"/>
  </si>
  <si>
    <t>５．</t>
    <phoneticPr fontId="3"/>
  </si>
  <si>
    <t>その他収益</t>
    <phoneticPr fontId="3"/>
  </si>
  <si>
    <t>受取利息</t>
    <rPh sb="0" eb="2">
      <t>ウケトリ</t>
    </rPh>
    <rPh sb="2" eb="4">
      <t>リソク</t>
    </rPh>
    <phoneticPr fontId="3"/>
  </si>
  <si>
    <t>経常収益計</t>
    <phoneticPr fontId="3"/>
  </si>
  <si>
    <t>Ⅱ</t>
    <phoneticPr fontId="3"/>
  </si>
  <si>
    <t>経常費用</t>
  </si>
  <si>
    <t>１．</t>
    <phoneticPr fontId="3"/>
  </si>
  <si>
    <t>事業費</t>
    <phoneticPr fontId="3"/>
  </si>
  <si>
    <t>（１）</t>
    <phoneticPr fontId="3"/>
  </si>
  <si>
    <t>人件費</t>
    <phoneticPr fontId="3"/>
  </si>
  <si>
    <t>（２）</t>
    <phoneticPr fontId="3"/>
  </si>
  <si>
    <t>その他経費</t>
    <phoneticPr fontId="3"/>
  </si>
  <si>
    <t>旅費交通費</t>
    <rPh sb="0" eb="2">
      <t>リョヒ</t>
    </rPh>
    <rPh sb="2" eb="5">
      <t>コウツウヒ</t>
    </rPh>
    <phoneticPr fontId="3"/>
  </si>
  <si>
    <t>水道光熱費</t>
    <rPh sb="0" eb="2">
      <t>スイドウ</t>
    </rPh>
    <rPh sb="2" eb="5">
      <t>コウネツヒ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</si>
  <si>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</si>
  <si>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</si>
  <si>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雑費</t>
    <rPh sb="0" eb="2">
      <t>ザッピ</t>
    </rPh>
    <phoneticPr fontId="3"/>
  </si>
  <si>
    <t>その他経費計</t>
    <rPh sb="2" eb="3">
      <t>タ</t>
    </rPh>
    <rPh sb="3" eb="5">
      <t>ケイヒ</t>
    </rPh>
    <rPh sb="5" eb="6">
      <t>ケイ</t>
    </rPh>
    <phoneticPr fontId="3"/>
  </si>
  <si>
    <t>事業費計</t>
    <phoneticPr fontId="3"/>
  </si>
  <si>
    <t>管理費</t>
    <phoneticPr fontId="3"/>
  </si>
  <si>
    <t>旅費交通費</t>
    <rPh sb="0" eb="2">
      <t>リョｈ</t>
    </rPh>
    <rPh sb="2" eb="5">
      <t>コウツウヒ</t>
    </rPh>
    <phoneticPr fontId="3"/>
  </si>
  <si>
    <t>通信運搬費</t>
    <rPh sb="0" eb="2">
      <t>ツウシン</t>
    </rPh>
    <rPh sb="2" eb="4">
      <t>ウンパン</t>
    </rPh>
    <rPh sb="4" eb="5">
      <t>シュウゼンヒ</t>
    </rPh>
    <phoneticPr fontId="3"/>
  </si>
  <si>
    <t>消耗品費</t>
    <rPh sb="0" eb="3">
      <t>ショウモ</t>
    </rPh>
    <rPh sb="3" eb="4">
      <t>トショヒ</t>
    </rPh>
    <phoneticPr fontId="3"/>
  </si>
  <si>
    <t>支払手数料</t>
    <rPh sb="0" eb="2">
      <t>シハライ</t>
    </rPh>
    <rPh sb="2" eb="5">
      <t>テスウリョウ</t>
    </rPh>
    <phoneticPr fontId="3"/>
  </si>
  <si>
    <t>業務委託費</t>
    <rPh sb="0" eb="2">
      <t>ギョウム</t>
    </rPh>
    <rPh sb="2" eb="4">
      <t>イタク</t>
    </rPh>
    <rPh sb="4" eb="5">
      <t>ヒ</t>
    </rPh>
    <phoneticPr fontId="3"/>
  </si>
  <si>
    <t>印刷製本費</t>
    <rPh sb="0" eb="2">
      <t>インサｔ</t>
    </rPh>
    <rPh sb="2" eb="5">
      <t>セイホン</t>
    </rPh>
    <phoneticPr fontId="3"/>
  </si>
  <si>
    <t>租税公課</t>
    <rPh sb="0" eb="2">
      <t>ソゼ</t>
    </rPh>
    <rPh sb="2" eb="4">
      <t>コウカ</t>
    </rPh>
    <phoneticPr fontId="3"/>
  </si>
  <si>
    <t>諸会費</t>
    <rPh sb="0" eb="3">
      <t>ショｋ</t>
    </rPh>
    <phoneticPr fontId="3"/>
  </si>
  <si>
    <t>交際費</t>
    <rPh sb="0" eb="2">
      <t>コウサ</t>
    </rPh>
    <rPh sb="2" eb="3">
      <t>ヒ</t>
    </rPh>
    <phoneticPr fontId="3"/>
  </si>
  <si>
    <t>管理費計</t>
    <rPh sb="0" eb="3">
      <t>カンリヒ</t>
    </rPh>
    <rPh sb="3" eb="4">
      <t>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</si>
  <si>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</si>
  <si>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当期経常増減額</t>
    <rPh sb="0" eb="2">
      <t>トウキ</t>
    </rPh>
    <rPh sb="2" eb="4">
      <t>ケイジョウ</t>
    </rPh>
    <rPh sb="4" eb="7">
      <t>ゾウゲンガク</t>
    </rPh>
    <phoneticPr fontId="3"/>
  </si>
  <si>
    <t>当期正味財産増減額</t>
  </si>
  <si>
    <t>前期繰越正味財産額</t>
  </si>
  <si>
    <t>次期繰越正味財産額</t>
  </si>
  <si>
    <t>保険料</t>
    <rPh sb="0" eb="3">
      <t>ホケn</t>
    </rPh>
    <phoneticPr fontId="3"/>
  </si>
  <si>
    <t>雑収入</t>
    <rPh sb="0" eb="3">
      <t>ザッシュウニュウ</t>
    </rPh>
    <phoneticPr fontId="2"/>
  </si>
  <si>
    <t>賃借料・使用料</t>
    <rPh sb="0" eb="3">
      <t>チンシャクリョウ</t>
    </rPh>
    <rPh sb="4" eb="7">
      <t>シヨウリョウ</t>
    </rPh>
    <phoneticPr fontId="3"/>
  </si>
  <si>
    <t>接待交際費</t>
    <rPh sb="0" eb="5">
      <t>セッタイコウサイヒ</t>
    </rPh>
    <phoneticPr fontId="2"/>
  </si>
  <si>
    <t>諸経費</t>
    <rPh sb="0" eb="3">
      <t>ショケイヒ</t>
    </rPh>
    <phoneticPr fontId="2"/>
  </si>
  <si>
    <t>補助金</t>
    <rPh sb="0" eb="3">
      <t>ホジョキン</t>
    </rPh>
    <phoneticPr fontId="2"/>
  </si>
  <si>
    <t>返礼品代</t>
    <rPh sb="0" eb="4">
      <t>ヘンレイヒンダイ</t>
    </rPh>
    <phoneticPr fontId="2"/>
  </si>
  <si>
    <t>会費</t>
    <rPh sb="0" eb="2">
      <t>カイヒヒ</t>
    </rPh>
    <phoneticPr fontId="3"/>
  </si>
  <si>
    <t>謝金</t>
    <rPh sb="0" eb="2">
      <t>シャキン</t>
    </rPh>
    <phoneticPr fontId="2"/>
  </si>
  <si>
    <t>寄附金</t>
    <rPh sb="0" eb="3">
      <t>キフキン</t>
    </rPh>
    <phoneticPr fontId="3"/>
  </si>
  <si>
    <t>令和7年度　活動計算書</t>
    <rPh sb="0" eb="2">
      <t>レイワ</t>
    </rPh>
    <rPh sb="3" eb="4">
      <t>ネン</t>
    </rPh>
    <rPh sb="4" eb="5">
      <t>ド</t>
    </rPh>
    <rPh sb="6" eb="8">
      <t>カツドウ</t>
    </rPh>
    <rPh sb="8" eb="11">
      <t>ケイサンショ</t>
    </rPh>
    <phoneticPr fontId="3"/>
  </si>
  <si>
    <t>令和7年４月１日から令和8年３月３１日まで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0" eb="12">
      <t>レイｗ</t>
    </rPh>
    <rPh sb="13" eb="14">
      <t>ネン</t>
    </rPh>
    <rPh sb="15" eb="16">
      <t>ガツ</t>
    </rPh>
    <rPh sb="18" eb="19">
      <t>ニチ</t>
    </rPh>
    <phoneticPr fontId="3"/>
  </si>
  <si>
    <t>提案型謝金</t>
    <rPh sb="0" eb="3">
      <t>テイアンガタ</t>
    </rPh>
    <rPh sb="3" eb="5">
      <t>シャキン</t>
    </rPh>
    <phoneticPr fontId="2"/>
  </si>
  <si>
    <t>参加費</t>
    <rPh sb="0" eb="3">
      <t>サンカヒ</t>
    </rPh>
    <phoneticPr fontId="2"/>
  </si>
  <si>
    <t>ろうきん交通費</t>
    <rPh sb="4" eb="7">
      <t>コウツウヒ</t>
    </rPh>
    <phoneticPr fontId="2"/>
  </si>
  <si>
    <t>コピー代等</t>
    <rPh sb="3" eb="5">
      <t>ダイトウ</t>
    </rPh>
    <phoneticPr fontId="2"/>
  </si>
  <si>
    <t>手当</t>
    <rPh sb="0" eb="2">
      <t>テアテ</t>
    </rPh>
    <phoneticPr fontId="2"/>
  </si>
  <si>
    <t>備品費</t>
    <rPh sb="0" eb="3">
      <t>ビヒンヒ</t>
    </rPh>
    <phoneticPr fontId="3"/>
  </si>
  <si>
    <t>令和8年度　　予算　</t>
    <rPh sb="0" eb="2">
      <t>レイワ</t>
    </rPh>
    <rPh sb="3" eb="4">
      <t>ネン</t>
    </rPh>
    <rPh sb="4" eb="5">
      <t>ド</t>
    </rPh>
    <rPh sb="7" eb="9">
      <t>ヨサン</t>
    </rPh>
    <phoneticPr fontId="3"/>
  </si>
  <si>
    <t>令和8年４月１日から令和9年３月３１日まで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0" eb="12">
      <t>レイｗ</t>
    </rPh>
    <rPh sb="13" eb="14">
      <t>ネン</t>
    </rPh>
    <rPh sb="15" eb="16">
      <t>ガツ</t>
    </rPh>
    <rPh sb="18" eb="1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</si>
</sst>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明朝"/>
      <family val="1"/>
      <charset val="128"/>
    </font>
    <font>
      <u/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0"/>
      <color rgb="FF000000"/>
      <name val="Yu Gothic UI"/>
      <family val="3"/>
      <charset val="128"/>
    </font>
    <font>
      <b/>
      <sz val="10"/>
      <color rgb="FF000000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57">
    <xf numFmtId="0" fontId="0" fillId="0" borderId="0" xfId="0"/>
    <xf numFmtId="38" fontId="0" fillId="0" borderId="0" xfId="1" applyFont="1"/>
    <xf numFmtId="49" fontId="5" fillId="0" borderId="0" xfId="0" applyNumberFormat="1" applyFon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38" fontId="6" fillId="0" borderId="0" xfId="1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38" fontId="1" fillId="0" borderId="0" xfId="1" applyFont="1" applyAlignment="1">
      <alignment horizontal="centerContinuous"/>
    </xf>
    <xf numFmtId="0" fontId="7" fillId="0" borderId="0" xfId="0" applyFont="1"/>
    <xf numFmtId="38" fontId="7" fillId="0" borderId="0" xfId="1" applyFont="1"/>
    <xf numFmtId="49" fontId="1" fillId="0" borderId="0" xfId="0" applyNumberFormat="1" applyFont="1"/>
    <xf numFmtId="38" fontId="1" fillId="0" borderId="0" xfId="1" applyFont="1"/>
    <xf numFmtId="38" fontId="1" fillId="0" borderId="0" xfId="1" applyFont="1" applyAlignment="1">
      <alignment horizontal="right"/>
    </xf>
    <xf numFmtId="49" fontId="7" fillId="0" borderId="0" xfId="0" applyNumberFormat="1" applyFont="1"/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38" fontId="7" fillId="0" borderId="0" xfId="1" applyFont="1" applyFill="1"/>
    <xf numFmtId="49" fontId="1" fillId="0" borderId="5" xfId="0" applyNumberFormat="1" applyFont="1" applyBorder="1"/>
    <xf numFmtId="49" fontId="1" fillId="0" borderId="6" xfId="0" applyNumberFormat="1" applyFont="1" applyBorder="1"/>
    <xf numFmtId="38" fontId="1" fillId="0" borderId="0" xfId="1" applyFont="1" applyBorder="1" applyAlignment="1">
      <alignment horizontal="right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38" fontId="7" fillId="0" borderId="0" xfId="0" applyNumberFormat="1" applyFont="1"/>
    <xf numFmtId="0" fontId="1" fillId="0" borderId="0" xfId="0" applyFont="1"/>
    <xf numFmtId="38" fontId="1" fillId="0" borderId="8" xfId="1" applyFont="1" applyBorder="1" applyAlignment="1">
      <alignment horizontal="right"/>
    </xf>
    <xf numFmtId="38" fontId="1" fillId="0" borderId="9" xfId="1" applyFont="1" applyBorder="1" applyAlignment="1">
      <alignment horizontal="right"/>
    </xf>
    <xf numFmtId="49" fontId="1" fillId="0" borderId="10" xfId="0" applyNumberFormat="1" applyFont="1" applyBorder="1"/>
    <xf numFmtId="49" fontId="1" fillId="0" borderId="11" xfId="0" applyNumberFormat="1" applyFont="1" applyBorder="1"/>
    <xf numFmtId="49" fontId="1" fillId="0" borderId="12" xfId="0" applyNumberFormat="1" applyFont="1" applyBorder="1"/>
    <xf numFmtId="38" fontId="1" fillId="0" borderId="11" xfId="1" applyFont="1" applyBorder="1" applyAlignment="1">
      <alignment horizontal="right"/>
    </xf>
    <xf numFmtId="38" fontId="1" fillId="0" borderId="13" xfId="1" applyFont="1" applyBorder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38" fontId="1" fillId="0" borderId="0" xfId="1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38" fontId="9" fillId="0" borderId="0" xfId="1" applyFont="1" applyAlignment="1">
      <alignment vertical="top" wrapText="1"/>
    </xf>
    <xf numFmtId="0" fontId="9" fillId="0" borderId="0" xfId="0" applyFont="1"/>
    <xf numFmtId="38" fontId="9" fillId="0" borderId="0" xfId="1" applyFont="1"/>
    <xf numFmtId="49" fontId="0" fillId="0" borderId="0" xfId="0" applyNumberFormat="1"/>
    <xf numFmtId="49" fontId="1" fillId="0" borderId="0" xfId="0" applyNumberFormat="1" applyFont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horizontal="left"/>
    </xf>
    <xf numFmtId="49" fontId="1" fillId="0" borderId="6" xfId="0" applyNumberFormat="1" applyFont="1" applyBorder="1" applyAlignment="1">
      <alignment horizontal="left"/>
    </xf>
    <xf numFmtId="38" fontId="1" fillId="0" borderId="0" xfId="1" applyFont="1" applyAlignment="1"/>
    <xf numFmtId="0" fontId="4" fillId="0" borderId="0" xfId="0" applyFont="1"/>
    <xf numFmtId="38" fontId="1" fillId="0" borderId="3" xfId="1" applyFont="1" applyFill="1" applyBorder="1" applyAlignment="1">
      <alignment horizontal="center"/>
    </xf>
    <xf numFmtId="38" fontId="1" fillId="0" borderId="4" xfId="1" applyFont="1" applyFill="1" applyBorder="1" applyAlignment="1">
      <alignment horizontal="center"/>
    </xf>
    <xf numFmtId="49" fontId="8" fillId="0" borderId="0" xfId="0" applyNumberFormat="1" applyFont="1" applyAlignment="1">
      <alignment horizontal="left" vertical="center" wrapText="1" shrinkToFit="1"/>
    </xf>
    <xf numFmtId="49" fontId="8" fillId="0" borderId="0" xfId="0" applyNumberFormat="1" applyFont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wrapText="1" shrinkToFit="1"/>
    </xf>
    <xf numFmtId="49" fontId="1" fillId="0" borderId="0" xfId="0" applyNumberFormat="1" applyFont="1" applyAlignment="1">
      <alignment horizontal="left" shrinkToFit="1"/>
    </xf>
    <xf numFmtId="49" fontId="1" fillId="0" borderId="6" xfId="0" applyNumberFormat="1" applyFont="1" applyBorder="1" applyAlignment="1">
      <alignment horizontal="left" shrinkToFit="1"/>
    </xf>
    <xf numFmtId="49" fontId="1" fillId="0" borderId="0" xfId="0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zoomScale="97" zoomScaleNormal="97" zoomScaleSheetLayoutView="70" zoomScalePageLayoutView="91" workbookViewId="0">
      <selection activeCell="M11" sqref="M11"/>
    </sheetView>
  </sheetViews>
  <sheetFormatPr defaultColWidth="8.77734375" defaultRowHeight="5.7" customHeight="1" x14ac:dyDescent="0.2"/>
  <cols>
    <col min="1" max="2" width="2.6640625" style="40" customWidth="1"/>
    <col min="3" max="5" width="2.109375" style="40" customWidth="1"/>
    <col min="6" max="6" width="35.33203125" style="40" customWidth="1"/>
    <col min="7" max="7" width="20" style="1" customWidth="1"/>
    <col min="8" max="8" width="18" style="1" customWidth="1"/>
    <col min="9" max="9" width="16.109375" style="1" customWidth="1"/>
    <col min="10" max="11" width="5.33203125" customWidth="1"/>
    <col min="13" max="13" width="13.109375" customWidth="1"/>
    <col min="14" max="14" width="10.6640625" style="1" customWidth="1"/>
    <col min="15" max="15" width="3.6640625" customWidth="1"/>
    <col min="16" max="16" width="17.6640625" customWidth="1"/>
    <col min="17" max="17" width="14" style="1" customWidth="1"/>
    <col min="18" max="18" width="8.77734375" style="1"/>
  </cols>
  <sheetData>
    <row r="1" spans="1:18" ht="16.95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8" ht="15.75" customHeight="1" x14ac:dyDescent="0.2">
      <c r="A2" s="2" t="s">
        <v>62</v>
      </c>
      <c r="B2" s="3"/>
      <c r="C2" s="3"/>
      <c r="D2" s="3"/>
      <c r="E2" s="3"/>
      <c r="F2" s="3"/>
      <c r="G2" s="4"/>
      <c r="H2" s="4"/>
      <c r="I2" s="4"/>
    </row>
    <row r="3" spans="1:18" s="7" customFormat="1" ht="13.95" customHeight="1" x14ac:dyDescent="0.2">
      <c r="A3" s="5" t="s">
        <v>63</v>
      </c>
      <c r="B3" s="5"/>
      <c r="C3" s="5"/>
      <c r="D3" s="5"/>
      <c r="E3" s="5"/>
      <c r="F3" s="5"/>
      <c r="G3" s="6"/>
      <c r="H3" s="6"/>
      <c r="I3" s="6"/>
      <c r="N3" s="8"/>
      <c r="Q3" s="8"/>
      <c r="R3" s="8"/>
    </row>
    <row r="4" spans="1:18" s="7" customFormat="1" ht="16.95" customHeight="1" x14ac:dyDescent="0.2">
      <c r="A4" s="9"/>
      <c r="B4" s="9"/>
      <c r="C4" s="9"/>
      <c r="D4" s="9"/>
      <c r="E4" s="9"/>
      <c r="F4" s="9"/>
      <c r="G4" s="10"/>
      <c r="H4" s="46" t="s">
        <v>0</v>
      </c>
      <c r="I4" s="47"/>
      <c r="N4" s="8"/>
      <c r="Q4" s="8"/>
      <c r="R4" s="8"/>
    </row>
    <row r="5" spans="1:18" s="12" customFormat="1" ht="15" customHeight="1" x14ac:dyDescent="0.2">
      <c r="A5" s="9"/>
      <c r="B5" s="9"/>
      <c r="C5" s="9"/>
      <c r="D5" s="9"/>
      <c r="E5" s="9"/>
      <c r="F5" s="9"/>
      <c r="G5" s="10"/>
      <c r="H5" s="10"/>
      <c r="I5" s="11" t="s">
        <v>1</v>
      </c>
      <c r="N5" s="8"/>
      <c r="Q5" s="8"/>
      <c r="R5" s="8"/>
    </row>
    <row r="6" spans="1:18" s="7" customFormat="1" ht="15" customHeight="1" x14ac:dyDescent="0.2">
      <c r="A6" s="13" t="s">
        <v>2</v>
      </c>
      <c r="B6" s="14"/>
      <c r="C6" s="14"/>
      <c r="D6" s="14"/>
      <c r="E6" s="14"/>
      <c r="F6" s="15"/>
      <c r="G6" s="48" t="s">
        <v>3</v>
      </c>
      <c r="H6" s="49"/>
      <c r="I6" s="49"/>
      <c r="N6" s="16"/>
      <c r="Q6" s="16"/>
      <c r="R6" s="16"/>
    </row>
    <row r="7" spans="1:18" s="7" customFormat="1" ht="13.2" x14ac:dyDescent="0.2">
      <c r="A7" s="17" t="s">
        <v>4</v>
      </c>
      <c r="B7" s="9" t="s">
        <v>5</v>
      </c>
      <c r="C7" s="9"/>
      <c r="D7" s="9"/>
      <c r="E7" s="9"/>
      <c r="F7" s="18"/>
      <c r="G7" s="19"/>
      <c r="H7" s="20"/>
      <c r="I7" s="20"/>
      <c r="N7" s="8"/>
      <c r="Q7" s="8"/>
      <c r="R7" s="8"/>
    </row>
    <row r="8" spans="1:18" s="7" customFormat="1" ht="13.2" x14ac:dyDescent="0.2">
      <c r="A8" s="17"/>
      <c r="B8" s="9" t="s">
        <v>6</v>
      </c>
      <c r="C8" s="9" t="s">
        <v>7</v>
      </c>
      <c r="D8" s="9"/>
      <c r="E8" s="9"/>
      <c r="F8" s="18"/>
      <c r="G8" s="19"/>
      <c r="H8" s="20"/>
      <c r="I8" s="20"/>
      <c r="N8" s="8"/>
      <c r="Q8" s="8"/>
      <c r="R8" s="8"/>
    </row>
    <row r="9" spans="1:18" s="7" customFormat="1" ht="13.2" x14ac:dyDescent="0.2">
      <c r="A9" s="17"/>
      <c r="B9" s="9"/>
      <c r="C9" s="9" t="s">
        <v>8</v>
      </c>
      <c r="D9" s="9"/>
      <c r="E9" s="9"/>
      <c r="F9" s="18"/>
      <c r="G9" s="19">
        <v>21000</v>
      </c>
      <c r="H9" s="20"/>
      <c r="I9" s="20"/>
      <c r="N9" s="8"/>
      <c r="Q9" s="8"/>
      <c r="R9" s="8"/>
    </row>
    <row r="10" spans="1:18" s="7" customFormat="1" ht="13.2" x14ac:dyDescent="0.2">
      <c r="A10" s="17"/>
      <c r="B10" s="9" t="s">
        <v>9</v>
      </c>
      <c r="C10" s="9" t="s">
        <v>10</v>
      </c>
      <c r="D10" s="9"/>
      <c r="E10" s="9"/>
      <c r="F10" s="18"/>
      <c r="G10" s="19"/>
      <c r="H10" s="20"/>
      <c r="I10" s="20"/>
      <c r="N10" s="8"/>
      <c r="Q10" s="8"/>
      <c r="R10" s="8"/>
    </row>
    <row r="11" spans="1:18" s="7" customFormat="1" ht="13.2" x14ac:dyDescent="0.2">
      <c r="A11" s="17"/>
      <c r="B11" s="9"/>
      <c r="C11" s="9" t="s">
        <v>11</v>
      </c>
      <c r="D11" s="9"/>
      <c r="E11" s="9"/>
      <c r="F11" s="18"/>
      <c r="G11" s="19">
        <v>1901468</v>
      </c>
      <c r="H11" s="20"/>
      <c r="I11" s="20"/>
      <c r="N11" s="8"/>
      <c r="Q11" s="8"/>
      <c r="R11" s="8"/>
    </row>
    <row r="12" spans="1:18" s="7" customFormat="1" ht="13.2" x14ac:dyDescent="0.2">
      <c r="A12" s="17"/>
      <c r="B12" s="9" t="s">
        <v>12</v>
      </c>
      <c r="C12" s="9" t="s">
        <v>13</v>
      </c>
      <c r="D12" s="9"/>
      <c r="E12" s="9"/>
      <c r="F12" s="18"/>
      <c r="G12" s="19"/>
      <c r="H12" s="20"/>
      <c r="I12" s="20"/>
      <c r="N12" s="8"/>
      <c r="Q12" s="8"/>
      <c r="R12" s="8"/>
    </row>
    <row r="13" spans="1:18" s="7" customFormat="1" ht="13.2" x14ac:dyDescent="0.2">
      <c r="A13" s="17"/>
      <c r="B13" s="9"/>
      <c r="C13" s="44" t="s">
        <v>57</v>
      </c>
      <c r="D13" s="44"/>
      <c r="E13" s="44"/>
      <c r="F13" s="45"/>
      <c r="G13" s="19">
        <v>26000</v>
      </c>
      <c r="H13" s="20"/>
      <c r="I13" s="20"/>
      <c r="N13" s="8"/>
      <c r="Q13" s="8"/>
      <c r="R13" s="8"/>
    </row>
    <row r="14" spans="1:18" s="7" customFormat="1" ht="13.2" x14ac:dyDescent="0.2">
      <c r="A14" s="17"/>
      <c r="B14" s="9"/>
      <c r="C14" s="41" t="s">
        <v>64</v>
      </c>
      <c r="D14" s="41"/>
      <c r="E14" s="41"/>
      <c r="F14" s="42"/>
      <c r="G14" s="19">
        <v>180300</v>
      </c>
      <c r="H14" s="20"/>
      <c r="I14" s="20"/>
      <c r="N14" s="8"/>
      <c r="Q14" s="8"/>
      <c r="R14" s="8"/>
    </row>
    <row r="15" spans="1:18" s="7" customFormat="1" ht="13.2" x14ac:dyDescent="0.2">
      <c r="A15" s="17"/>
      <c r="B15" s="9" t="s">
        <v>14</v>
      </c>
      <c r="C15" s="9" t="s">
        <v>15</v>
      </c>
      <c r="D15" s="9"/>
      <c r="E15" s="9"/>
      <c r="F15" s="18"/>
      <c r="G15" s="19"/>
      <c r="H15" s="20"/>
      <c r="I15" s="20"/>
      <c r="N15" s="8"/>
      <c r="Q15" s="8"/>
      <c r="R15" s="8"/>
    </row>
    <row r="16" spans="1:18" s="7" customFormat="1" ht="16.2" customHeight="1" x14ac:dyDescent="0.2">
      <c r="A16" s="17"/>
      <c r="B16" s="9"/>
      <c r="C16" s="50" t="s">
        <v>67</v>
      </c>
      <c r="D16" s="51"/>
      <c r="E16" s="51"/>
      <c r="F16" s="52"/>
      <c r="G16" s="19">
        <v>33680</v>
      </c>
      <c r="H16" s="20"/>
      <c r="I16" s="20"/>
      <c r="N16" s="8"/>
      <c r="Q16" s="8"/>
      <c r="R16" s="8"/>
    </row>
    <row r="17" spans="1:18" s="7" customFormat="1" ht="16.2" customHeight="1" x14ac:dyDescent="0.2">
      <c r="A17" s="17"/>
      <c r="B17" s="9"/>
      <c r="C17" s="50" t="s">
        <v>66</v>
      </c>
      <c r="D17" s="51"/>
      <c r="E17" s="51"/>
      <c r="F17" s="52"/>
      <c r="G17" s="19">
        <v>280</v>
      </c>
      <c r="H17" s="20"/>
      <c r="I17" s="20"/>
      <c r="N17" s="8"/>
      <c r="Q17" s="8"/>
      <c r="R17" s="8"/>
    </row>
    <row r="18" spans="1:18" s="7" customFormat="1" ht="15" customHeight="1" x14ac:dyDescent="0.2">
      <c r="A18" s="17"/>
      <c r="B18" s="9"/>
      <c r="C18" s="50" t="s">
        <v>65</v>
      </c>
      <c r="D18" s="50"/>
      <c r="E18" s="50"/>
      <c r="F18" s="53"/>
      <c r="G18" s="19">
        <v>34000</v>
      </c>
      <c r="H18" s="20"/>
      <c r="I18" s="20"/>
      <c r="N18" s="8"/>
      <c r="Q18" s="8"/>
      <c r="R18" s="8"/>
    </row>
    <row r="19" spans="1:18" s="7" customFormat="1" ht="13.2" x14ac:dyDescent="0.2">
      <c r="A19" s="17"/>
      <c r="B19" s="9"/>
      <c r="C19" s="54" t="s">
        <v>16</v>
      </c>
      <c r="D19" s="54"/>
      <c r="E19" s="54"/>
      <c r="F19" s="55"/>
      <c r="G19" s="21"/>
      <c r="H19" s="20">
        <f>SUM(G9:G18)</f>
        <v>2196728</v>
      </c>
      <c r="I19" s="20"/>
      <c r="N19" s="8"/>
      <c r="Q19" s="8"/>
      <c r="R19" s="8"/>
    </row>
    <row r="20" spans="1:18" s="7" customFormat="1" ht="13.2" x14ac:dyDescent="0.2">
      <c r="A20" s="17"/>
      <c r="B20" s="9" t="s">
        <v>17</v>
      </c>
      <c r="C20" s="9" t="s">
        <v>18</v>
      </c>
      <c r="D20" s="9"/>
      <c r="E20" s="9"/>
      <c r="F20" s="18"/>
      <c r="G20" s="22"/>
      <c r="H20" s="20"/>
      <c r="I20" s="20"/>
      <c r="J20" s="23"/>
      <c r="K20" s="23"/>
      <c r="N20" s="8"/>
      <c r="Q20" s="8"/>
      <c r="R20" s="8"/>
    </row>
    <row r="21" spans="1:18" s="7" customFormat="1" ht="13.2" x14ac:dyDescent="0.2">
      <c r="A21" s="17"/>
      <c r="B21" s="9"/>
      <c r="C21" s="9" t="s">
        <v>19</v>
      </c>
      <c r="D21" s="9"/>
      <c r="E21" s="9"/>
      <c r="F21" s="18"/>
      <c r="G21" s="22">
        <v>390</v>
      </c>
      <c r="H21" s="20"/>
      <c r="I21" s="20"/>
      <c r="N21" s="8"/>
      <c r="Q21" s="8"/>
      <c r="R21" s="8"/>
    </row>
    <row r="22" spans="1:18" s="7" customFormat="1" ht="13.2" x14ac:dyDescent="0.2">
      <c r="A22" s="17"/>
      <c r="B22" s="9"/>
      <c r="C22" s="9" t="s">
        <v>53</v>
      </c>
      <c r="D22" s="9"/>
      <c r="E22" s="9"/>
      <c r="F22" s="18"/>
      <c r="G22" s="22">
        <v>226110</v>
      </c>
      <c r="H22" s="20"/>
      <c r="I22" s="20"/>
      <c r="N22" s="8"/>
      <c r="Q22" s="8"/>
      <c r="R22" s="8"/>
    </row>
    <row r="23" spans="1:18" s="7" customFormat="1" ht="13.2" x14ac:dyDescent="0.2">
      <c r="A23" s="17"/>
      <c r="B23" s="9"/>
      <c r="C23" s="44" t="s">
        <v>18</v>
      </c>
      <c r="D23" s="44"/>
      <c r="E23" s="44"/>
      <c r="F23" s="45"/>
      <c r="G23" s="22"/>
      <c r="H23" s="20">
        <f>SUM(G21:G23)</f>
        <v>226500</v>
      </c>
      <c r="I23" s="20"/>
      <c r="N23" s="8"/>
      <c r="Q23" s="8"/>
      <c r="R23" s="8"/>
    </row>
    <row r="24" spans="1:18" s="7" customFormat="1" ht="13.2" x14ac:dyDescent="0.2">
      <c r="A24" s="17"/>
      <c r="B24" s="9" t="s">
        <v>20</v>
      </c>
      <c r="C24" s="9"/>
      <c r="D24" s="9"/>
      <c r="E24" s="9"/>
      <c r="F24" s="18"/>
      <c r="G24" s="22"/>
      <c r="H24" s="20"/>
      <c r="I24" s="20">
        <f>SUM(H9:H23)</f>
        <v>2423228</v>
      </c>
      <c r="J24" s="8"/>
      <c r="K24" s="8"/>
      <c r="N24" s="8"/>
      <c r="Q24" s="8"/>
      <c r="R24" s="8"/>
    </row>
    <row r="25" spans="1:18" s="7" customFormat="1" ht="13.2" x14ac:dyDescent="0.2">
      <c r="A25" s="17" t="s">
        <v>21</v>
      </c>
      <c r="B25" s="9" t="s">
        <v>22</v>
      </c>
      <c r="C25" s="9"/>
      <c r="D25" s="9"/>
      <c r="E25" s="9"/>
      <c r="F25" s="18"/>
      <c r="G25" s="19"/>
      <c r="H25" s="20"/>
      <c r="I25" s="20"/>
      <c r="N25" s="8"/>
      <c r="Q25" s="8"/>
      <c r="R25" s="8"/>
    </row>
    <row r="26" spans="1:18" s="7" customFormat="1" ht="13.2" x14ac:dyDescent="0.2">
      <c r="A26" s="17"/>
      <c r="B26" s="9" t="s">
        <v>23</v>
      </c>
      <c r="C26" s="9" t="s">
        <v>24</v>
      </c>
      <c r="D26" s="9"/>
      <c r="E26" s="9"/>
      <c r="F26" s="18"/>
      <c r="G26" s="19"/>
      <c r="H26" s="20"/>
      <c r="I26" s="20"/>
      <c r="N26" s="8"/>
      <c r="Q26" s="8"/>
      <c r="R26" s="8"/>
    </row>
    <row r="27" spans="1:18" s="7" customFormat="1" ht="13.2" x14ac:dyDescent="0.2">
      <c r="A27" s="17"/>
      <c r="B27" s="24"/>
      <c r="C27" s="56" t="s">
        <v>25</v>
      </c>
      <c r="D27" s="56"/>
      <c r="E27" s="9" t="s">
        <v>26</v>
      </c>
      <c r="F27" s="18"/>
      <c r="G27" s="19"/>
      <c r="H27" s="20"/>
      <c r="I27" s="20"/>
      <c r="N27" s="8"/>
      <c r="Q27" s="8"/>
      <c r="R27" s="8"/>
    </row>
    <row r="28" spans="1:18" s="7" customFormat="1" ht="13.2" x14ac:dyDescent="0.2">
      <c r="A28" s="17"/>
      <c r="B28" s="24"/>
      <c r="C28" s="43"/>
      <c r="D28" s="43"/>
      <c r="E28" s="9"/>
      <c r="F28" s="18" t="s">
        <v>68</v>
      </c>
      <c r="G28" s="19">
        <v>226500</v>
      </c>
      <c r="H28" s="20"/>
      <c r="I28" s="20"/>
      <c r="N28" s="8"/>
      <c r="Q28" s="8"/>
      <c r="R28" s="8"/>
    </row>
    <row r="29" spans="1:18" s="7" customFormat="1" ht="13.2" x14ac:dyDescent="0.2">
      <c r="A29" s="17"/>
      <c r="B29" s="24"/>
      <c r="C29" s="56" t="s">
        <v>27</v>
      </c>
      <c r="D29" s="56"/>
      <c r="E29" s="9" t="s">
        <v>28</v>
      </c>
      <c r="F29" s="18"/>
      <c r="G29" s="19"/>
      <c r="H29" s="20"/>
      <c r="I29" s="20"/>
      <c r="N29" s="8"/>
      <c r="Q29" s="8"/>
      <c r="R29" s="8"/>
    </row>
    <row r="30" spans="1:18" s="7" customFormat="1" ht="13.2" x14ac:dyDescent="0.2">
      <c r="A30" s="17"/>
      <c r="B30" s="24"/>
      <c r="C30" s="43"/>
      <c r="D30" s="43"/>
      <c r="E30" s="9" t="s">
        <v>60</v>
      </c>
      <c r="F30" s="18"/>
      <c r="G30" s="19">
        <v>77868</v>
      </c>
      <c r="H30" s="20"/>
      <c r="I30" s="20"/>
      <c r="N30" s="8"/>
      <c r="Q30" s="8"/>
      <c r="R30" s="8"/>
    </row>
    <row r="31" spans="1:18" s="7" customFormat="1" ht="14.25" customHeight="1" x14ac:dyDescent="0.2">
      <c r="A31" s="17"/>
      <c r="B31" s="9"/>
      <c r="C31" s="24"/>
      <c r="D31" s="9"/>
      <c r="E31" s="44" t="s">
        <v>59</v>
      </c>
      <c r="F31" s="45"/>
      <c r="G31" s="19">
        <v>33114</v>
      </c>
      <c r="H31" s="20"/>
      <c r="I31" s="20"/>
      <c r="N31" s="8"/>
      <c r="Q31" s="8"/>
      <c r="R31" s="8"/>
    </row>
    <row r="32" spans="1:18" s="7" customFormat="1" ht="14.25" customHeight="1" x14ac:dyDescent="0.2">
      <c r="A32" s="17"/>
      <c r="B32" s="9"/>
      <c r="C32" s="24"/>
      <c r="D32" s="9"/>
      <c r="E32" s="44" t="s">
        <v>29</v>
      </c>
      <c r="F32" s="45"/>
      <c r="G32" s="19">
        <v>68100</v>
      </c>
      <c r="H32" s="20"/>
      <c r="I32" s="20"/>
      <c r="N32" s="8"/>
      <c r="Q32" s="8"/>
      <c r="R32" s="8"/>
    </row>
    <row r="33" spans="1:18" s="7" customFormat="1" ht="14.25" customHeight="1" x14ac:dyDescent="0.2">
      <c r="A33" s="17"/>
      <c r="B33" s="9"/>
      <c r="C33" s="24"/>
      <c r="D33" s="9"/>
      <c r="E33" s="44" t="s">
        <v>30</v>
      </c>
      <c r="F33" s="45"/>
      <c r="G33" s="19"/>
      <c r="H33" s="20"/>
      <c r="I33" s="20"/>
      <c r="N33" s="8"/>
      <c r="Q33" s="8"/>
      <c r="R33" s="8"/>
    </row>
    <row r="34" spans="1:18" s="7" customFormat="1" ht="14.25" customHeight="1" x14ac:dyDescent="0.2">
      <c r="A34" s="17"/>
      <c r="B34" s="9"/>
      <c r="C34" s="24"/>
      <c r="D34" s="9"/>
      <c r="E34" s="41" t="s">
        <v>56</v>
      </c>
      <c r="F34" s="42"/>
      <c r="G34" s="19">
        <v>147107</v>
      </c>
      <c r="H34" s="20"/>
      <c r="I34" s="20"/>
      <c r="N34" s="8"/>
      <c r="Q34" s="8"/>
      <c r="R34" s="8"/>
    </row>
    <row r="35" spans="1:18" s="7" customFormat="1" ht="14.25" customHeight="1" x14ac:dyDescent="0.2">
      <c r="A35" s="17"/>
      <c r="B35" s="9"/>
      <c r="C35" s="24"/>
      <c r="D35" s="9"/>
      <c r="E35" s="41" t="s">
        <v>55</v>
      </c>
      <c r="F35" s="42"/>
      <c r="G35" s="19">
        <v>80541</v>
      </c>
      <c r="H35" s="20"/>
      <c r="I35" s="20"/>
      <c r="N35" s="8"/>
      <c r="Q35" s="8"/>
      <c r="R35" s="8"/>
    </row>
    <row r="36" spans="1:18" s="7" customFormat="1" ht="14.25" customHeight="1" x14ac:dyDescent="0.2">
      <c r="A36" s="17"/>
      <c r="B36" s="9"/>
      <c r="C36" s="24"/>
      <c r="D36" s="9"/>
      <c r="E36" s="44" t="s">
        <v>58</v>
      </c>
      <c r="F36" s="45"/>
      <c r="G36" s="19">
        <v>665086</v>
      </c>
      <c r="H36" s="20"/>
      <c r="I36" s="20"/>
      <c r="N36" s="8"/>
      <c r="Q36" s="8"/>
      <c r="R36" s="8"/>
    </row>
    <row r="37" spans="1:18" s="7" customFormat="1" ht="14.25" customHeight="1" x14ac:dyDescent="0.2">
      <c r="A37" s="17"/>
      <c r="B37" s="9"/>
      <c r="C37" s="24"/>
      <c r="D37" s="9"/>
      <c r="E37" s="44" t="s">
        <v>31</v>
      </c>
      <c r="F37" s="45"/>
      <c r="G37" s="19">
        <v>133372</v>
      </c>
      <c r="H37" s="20"/>
      <c r="I37" s="20"/>
      <c r="N37" s="8"/>
      <c r="Q37" s="8"/>
      <c r="R37" s="8"/>
    </row>
    <row r="38" spans="1:18" s="7" customFormat="1" ht="14.25" customHeight="1" x14ac:dyDescent="0.2">
      <c r="A38" s="17"/>
      <c r="B38" s="9"/>
      <c r="C38" s="24"/>
      <c r="D38" s="9"/>
      <c r="E38" s="44" t="s">
        <v>54</v>
      </c>
      <c r="F38" s="45"/>
      <c r="G38" s="19">
        <v>53663</v>
      </c>
      <c r="H38" s="20"/>
      <c r="I38" s="20"/>
      <c r="N38" s="8"/>
      <c r="Q38" s="8"/>
      <c r="R38" s="8"/>
    </row>
    <row r="39" spans="1:18" s="7" customFormat="1" ht="14.25" customHeight="1" x14ac:dyDescent="0.2">
      <c r="A39" s="17"/>
      <c r="B39" s="9"/>
      <c r="C39" s="24"/>
      <c r="D39" s="9"/>
      <c r="E39" s="44" t="s">
        <v>41</v>
      </c>
      <c r="F39" s="45"/>
      <c r="G39" s="19">
        <v>461735</v>
      </c>
      <c r="H39" s="20"/>
      <c r="I39" s="20"/>
      <c r="N39" s="8"/>
      <c r="Q39" s="8"/>
      <c r="R39" s="8"/>
    </row>
    <row r="40" spans="1:18" s="7" customFormat="1" ht="14.25" customHeight="1" x14ac:dyDescent="0.2">
      <c r="A40" s="17"/>
      <c r="B40" s="9"/>
      <c r="C40" s="24"/>
      <c r="D40" s="9"/>
      <c r="E40" s="44" t="s">
        <v>52</v>
      </c>
      <c r="F40" s="45"/>
      <c r="G40" s="19">
        <v>0</v>
      </c>
      <c r="H40" s="20"/>
      <c r="I40" s="20"/>
      <c r="N40" s="8"/>
      <c r="Q40" s="8"/>
      <c r="R40" s="8"/>
    </row>
    <row r="41" spans="1:18" s="7" customFormat="1" ht="14.25" customHeight="1" x14ac:dyDescent="0.2">
      <c r="A41" s="17"/>
      <c r="B41" s="9"/>
      <c r="C41" s="24"/>
      <c r="D41" s="9"/>
      <c r="E41" s="44" t="s">
        <v>32</v>
      </c>
      <c r="F41" s="45"/>
      <c r="G41" s="19">
        <v>42854</v>
      </c>
      <c r="H41" s="20"/>
      <c r="I41" s="20"/>
      <c r="N41" s="8"/>
      <c r="Q41" s="8"/>
      <c r="R41" s="8"/>
    </row>
    <row r="42" spans="1:18" s="7" customFormat="1" ht="14.25" customHeight="1" x14ac:dyDescent="0.2">
      <c r="A42" s="17"/>
      <c r="B42" s="9"/>
      <c r="C42" s="24"/>
      <c r="D42" s="9"/>
      <c r="E42" s="44" t="s">
        <v>61</v>
      </c>
      <c r="F42" s="45"/>
      <c r="G42" s="19">
        <v>85013</v>
      </c>
      <c r="H42" s="20"/>
      <c r="I42" s="20"/>
      <c r="N42" s="8"/>
      <c r="Q42" s="8"/>
      <c r="R42" s="8"/>
    </row>
    <row r="43" spans="1:18" s="7" customFormat="1" ht="13.2" x14ac:dyDescent="0.2">
      <c r="A43" s="17"/>
      <c r="B43" s="9"/>
      <c r="C43" s="24"/>
      <c r="D43" s="9"/>
      <c r="E43" s="44" t="s">
        <v>33</v>
      </c>
      <c r="F43" s="45"/>
      <c r="G43" s="19">
        <v>0</v>
      </c>
      <c r="H43" s="20"/>
      <c r="I43" s="20"/>
      <c r="N43" s="8"/>
      <c r="Q43" s="8"/>
      <c r="R43" s="8"/>
    </row>
    <row r="44" spans="1:18" s="7" customFormat="1" ht="13.2" x14ac:dyDescent="0.2">
      <c r="A44" s="17"/>
      <c r="B44" s="9"/>
      <c r="C44" s="24"/>
      <c r="D44" s="9"/>
      <c r="E44" s="9" t="s">
        <v>34</v>
      </c>
      <c r="F44" s="18"/>
      <c r="G44" s="21">
        <f>SUM(G27:G43)</f>
        <v>2074953</v>
      </c>
      <c r="H44" s="20"/>
      <c r="I44" s="20"/>
      <c r="J44" s="23"/>
      <c r="K44" s="23"/>
      <c r="N44" s="8"/>
      <c r="Q44" s="8"/>
      <c r="R44" s="8"/>
    </row>
    <row r="45" spans="1:18" s="7" customFormat="1" ht="13.2" x14ac:dyDescent="0.2">
      <c r="A45" s="17"/>
      <c r="B45" s="9"/>
      <c r="C45" s="24" t="s">
        <v>35</v>
      </c>
      <c r="D45" s="9"/>
      <c r="E45" s="9"/>
      <c r="F45" s="18"/>
      <c r="G45" s="19"/>
      <c r="H45" s="25">
        <f>SUM(G44)</f>
        <v>2074953</v>
      </c>
      <c r="I45" s="20"/>
      <c r="N45" s="8"/>
      <c r="Q45" s="8"/>
      <c r="R45" s="8"/>
    </row>
    <row r="46" spans="1:18" s="7" customFormat="1" ht="13.2" x14ac:dyDescent="0.2">
      <c r="A46" s="17"/>
      <c r="B46" s="9" t="s">
        <v>9</v>
      </c>
      <c r="C46" s="9" t="s">
        <v>36</v>
      </c>
      <c r="D46" s="9"/>
      <c r="E46" s="9"/>
      <c r="F46" s="18"/>
      <c r="G46" s="19"/>
      <c r="H46" s="20"/>
      <c r="I46" s="20"/>
      <c r="N46" s="8"/>
      <c r="Q46" s="8"/>
      <c r="R46" s="8"/>
    </row>
    <row r="47" spans="1:18" s="7" customFormat="1" ht="13.2" x14ac:dyDescent="0.2">
      <c r="A47" s="17"/>
      <c r="B47" s="9"/>
      <c r="C47" s="56" t="s">
        <v>25</v>
      </c>
      <c r="D47" s="56"/>
      <c r="E47" s="9" t="s">
        <v>26</v>
      </c>
      <c r="F47" s="18"/>
      <c r="G47" s="19">
        <v>20055</v>
      </c>
      <c r="H47" s="20"/>
      <c r="I47" s="20"/>
      <c r="N47" s="8"/>
      <c r="Q47" s="8"/>
      <c r="R47" s="8"/>
    </row>
    <row r="48" spans="1:18" s="7" customFormat="1" ht="13.2" x14ac:dyDescent="0.2">
      <c r="A48" s="17"/>
      <c r="B48" s="9"/>
      <c r="C48" s="56" t="s">
        <v>27</v>
      </c>
      <c r="D48" s="56"/>
      <c r="E48" s="9" t="s">
        <v>28</v>
      </c>
      <c r="F48" s="18"/>
      <c r="G48" s="19"/>
      <c r="H48" s="20"/>
      <c r="I48" s="20"/>
      <c r="N48" s="8"/>
      <c r="Q48" s="8"/>
      <c r="R48" s="8"/>
    </row>
    <row r="49" spans="1:18" s="7" customFormat="1" ht="13.2" x14ac:dyDescent="0.2">
      <c r="A49" s="17"/>
      <c r="B49" s="9"/>
      <c r="C49" s="24"/>
      <c r="D49" s="9"/>
      <c r="E49" s="44" t="s">
        <v>37</v>
      </c>
      <c r="F49" s="45"/>
      <c r="G49" s="19"/>
      <c r="H49" s="20"/>
      <c r="I49" s="20"/>
      <c r="N49" s="16"/>
      <c r="Q49" s="8"/>
      <c r="R49" s="8"/>
    </row>
    <row r="50" spans="1:18" s="7" customFormat="1" ht="13.2" x14ac:dyDescent="0.2">
      <c r="A50" s="17"/>
      <c r="B50" s="9"/>
      <c r="C50" s="24"/>
      <c r="D50" s="9"/>
      <c r="E50" s="44" t="s">
        <v>38</v>
      </c>
      <c r="F50" s="45"/>
      <c r="G50" s="19"/>
      <c r="H50" s="20"/>
      <c r="I50" s="20"/>
      <c r="N50" s="8"/>
      <c r="Q50" s="8"/>
      <c r="R50" s="8"/>
    </row>
    <row r="51" spans="1:18" s="7" customFormat="1" ht="13.2" x14ac:dyDescent="0.2">
      <c r="A51" s="17"/>
      <c r="B51" s="9"/>
      <c r="C51" s="24"/>
      <c r="D51" s="9"/>
      <c r="E51" s="44" t="s">
        <v>39</v>
      </c>
      <c r="F51" s="45"/>
      <c r="G51" s="19"/>
      <c r="H51" s="20"/>
      <c r="I51" s="20"/>
      <c r="N51" s="8"/>
      <c r="Q51" s="8"/>
      <c r="R51" s="8"/>
    </row>
    <row r="52" spans="1:18" s="7" customFormat="1" ht="13.2" x14ac:dyDescent="0.2">
      <c r="A52" s="17"/>
      <c r="B52" s="9"/>
      <c r="C52" s="24"/>
      <c r="D52" s="9"/>
      <c r="E52" s="44" t="s">
        <v>54</v>
      </c>
      <c r="F52" s="45"/>
      <c r="G52" s="19"/>
      <c r="H52" s="20"/>
      <c r="I52" s="20"/>
      <c r="N52" s="8"/>
      <c r="Q52" s="8"/>
      <c r="R52" s="8"/>
    </row>
    <row r="53" spans="1:18" s="7" customFormat="1" ht="13.2" x14ac:dyDescent="0.2">
      <c r="A53" s="17"/>
      <c r="B53" s="9"/>
      <c r="C53" s="24"/>
      <c r="D53" s="9"/>
      <c r="E53" s="44" t="s">
        <v>40</v>
      </c>
      <c r="F53" s="45"/>
      <c r="G53" s="19">
        <v>2530</v>
      </c>
      <c r="H53" s="20"/>
      <c r="I53" s="20"/>
      <c r="N53" s="8"/>
      <c r="Q53" s="8"/>
      <c r="R53" s="8"/>
    </row>
    <row r="54" spans="1:18" s="7" customFormat="1" ht="13.2" x14ac:dyDescent="0.2">
      <c r="A54" s="17"/>
      <c r="B54" s="9"/>
      <c r="C54" s="24"/>
      <c r="D54" s="9"/>
      <c r="E54" s="44" t="s">
        <v>69</v>
      </c>
      <c r="F54" s="45"/>
      <c r="G54" s="19">
        <v>78000</v>
      </c>
      <c r="H54" s="20"/>
      <c r="I54" s="20"/>
      <c r="N54" s="8"/>
      <c r="Q54" s="8"/>
      <c r="R54" s="8"/>
    </row>
    <row r="55" spans="1:18" s="7" customFormat="1" ht="13.2" x14ac:dyDescent="0.2">
      <c r="A55" s="17"/>
      <c r="B55" s="9"/>
      <c r="C55" s="24"/>
      <c r="D55" s="9"/>
      <c r="E55" s="44" t="s">
        <v>41</v>
      </c>
      <c r="F55" s="45"/>
      <c r="G55" s="19"/>
      <c r="H55" s="20"/>
      <c r="I55" s="20"/>
      <c r="N55" s="8"/>
      <c r="Q55" s="8"/>
      <c r="R55" s="8"/>
    </row>
    <row r="56" spans="1:18" s="7" customFormat="1" ht="13.2" x14ac:dyDescent="0.2">
      <c r="A56" s="17"/>
      <c r="B56" s="9"/>
      <c r="C56" s="24"/>
      <c r="D56" s="9"/>
      <c r="E56" s="44" t="s">
        <v>42</v>
      </c>
      <c r="F56" s="45"/>
      <c r="G56" s="19"/>
      <c r="H56" s="20"/>
      <c r="I56" s="20"/>
      <c r="N56" s="8"/>
      <c r="Q56" s="8"/>
      <c r="R56" s="8"/>
    </row>
    <row r="57" spans="1:18" s="7" customFormat="1" ht="13.2" x14ac:dyDescent="0.2">
      <c r="A57" s="17"/>
      <c r="B57" s="9"/>
      <c r="C57" s="24"/>
      <c r="D57" s="9"/>
      <c r="E57" s="44" t="s">
        <v>43</v>
      </c>
      <c r="F57" s="45"/>
      <c r="G57" s="19"/>
      <c r="H57" s="20"/>
      <c r="I57" s="20"/>
      <c r="N57" s="8"/>
      <c r="Q57" s="8"/>
      <c r="R57" s="8"/>
    </row>
    <row r="58" spans="1:18" s="7" customFormat="1" ht="13.2" x14ac:dyDescent="0.2">
      <c r="A58" s="17"/>
      <c r="B58" s="9"/>
      <c r="C58" s="24"/>
      <c r="D58" s="9"/>
      <c r="E58" s="44" t="s">
        <v>44</v>
      </c>
      <c r="F58" s="45"/>
      <c r="G58" s="19"/>
      <c r="H58" s="20"/>
      <c r="I58" s="20"/>
      <c r="N58" s="8"/>
      <c r="Q58" s="8"/>
      <c r="R58" s="8"/>
    </row>
    <row r="59" spans="1:18" s="7" customFormat="1" ht="13.2" x14ac:dyDescent="0.2">
      <c r="A59" s="17"/>
      <c r="B59" s="9"/>
      <c r="C59" s="24"/>
      <c r="D59" s="9"/>
      <c r="E59" s="44" t="s">
        <v>45</v>
      </c>
      <c r="F59" s="45"/>
      <c r="G59" s="19"/>
      <c r="H59" s="20"/>
      <c r="I59" s="20"/>
      <c r="N59" s="8"/>
      <c r="Q59" s="8"/>
      <c r="R59" s="8"/>
    </row>
    <row r="60" spans="1:18" s="7" customFormat="1" ht="13.2" x14ac:dyDescent="0.2">
      <c r="A60" s="17"/>
      <c r="B60" s="9"/>
      <c r="C60" s="24"/>
      <c r="D60" s="9"/>
      <c r="E60" s="44" t="s">
        <v>33</v>
      </c>
      <c r="F60" s="45"/>
      <c r="G60" s="19"/>
      <c r="H60" s="20"/>
      <c r="I60" s="20"/>
      <c r="N60" s="8"/>
      <c r="Q60" s="8"/>
      <c r="R60" s="8"/>
    </row>
    <row r="61" spans="1:18" s="7" customFormat="1" ht="13.2" x14ac:dyDescent="0.2">
      <c r="A61" s="17"/>
      <c r="B61" s="9"/>
      <c r="C61" s="24"/>
      <c r="D61" s="9"/>
      <c r="E61" s="9" t="s">
        <v>34</v>
      </c>
      <c r="F61" s="18"/>
      <c r="G61" s="21">
        <f>SUM(G47:G60)</f>
        <v>100585</v>
      </c>
      <c r="H61" s="20"/>
      <c r="I61" s="20"/>
      <c r="J61" s="23"/>
      <c r="K61" s="23"/>
      <c r="N61" s="8"/>
      <c r="Q61" s="8"/>
      <c r="R61" s="8"/>
    </row>
    <row r="62" spans="1:18" s="7" customFormat="1" ht="13.2" x14ac:dyDescent="0.2">
      <c r="A62" s="17"/>
      <c r="B62" s="9"/>
      <c r="C62" s="9" t="s">
        <v>46</v>
      </c>
      <c r="D62" s="9"/>
      <c r="E62" s="24"/>
      <c r="F62" s="18"/>
      <c r="G62" s="19"/>
      <c r="H62" s="25">
        <f>SUM(G61)</f>
        <v>100585</v>
      </c>
      <c r="I62" s="20"/>
      <c r="N62" s="8"/>
      <c r="Q62" s="8"/>
      <c r="R62" s="8"/>
    </row>
    <row r="63" spans="1:18" s="7" customFormat="1" ht="13.2" x14ac:dyDescent="0.2">
      <c r="A63" s="17"/>
      <c r="B63" s="9" t="s">
        <v>47</v>
      </c>
      <c r="C63" s="24"/>
      <c r="D63" s="9"/>
      <c r="E63" s="9"/>
      <c r="F63" s="18"/>
      <c r="G63" s="19"/>
      <c r="H63" s="20"/>
      <c r="I63" s="25">
        <f>SUM(H45+H62)</f>
        <v>2175538</v>
      </c>
      <c r="N63" s="8"/>
      <c r="Q63" s="8"/>
      <c r="R63" s="8"/>
    </row>
    <row r="64" spans="1:18" s="7" customFormat="1" ht="13.2" x14ac:dyDescent="0.2">
      <c r="A64" s="17"/>
      <c r="B64" s="24"/>
      <c r="C64" s="9" t="s">
        <v>48</v>
      </c>
      <c r="D64" s="9"/>
      <c r="E64" s="9"/>
      <c r="F64" s="18"/>
      <c r="G64" s="19"/>
      <c r="H64" s="22"/>
      <c r="I64" s="26">
        <f>SUM(I24-I63)</f>
        <v>247690</v>
      </c>
      <c r="N64" s="8"/>
      <c r="Q64" s="8"/>
      <c r="R64" s="8"/>
    </row>
    <row r="65" spans="1:18" s="7" customFormat="1" ht="13.2" x14ac:dyDescent="0.2">
      <c r="A65" s="17"/>
      <c r="B65" s="9"/>
      <c r="C65" s="9" t="s">
        <v>49</v>
      </c>
      <c r="D65" s="9"/>
      <c r="E65" s="9"/>
      <c r="F65" s="18"/>
      <c r="G65" s="19"/>
      <c r="H65" s="20"/>
      <c r="I65" s="26">
        <f>SUM(I64)</f>
        <v>247690</v>
      </c>
      <c r="N65" s="8"/>
      <c r="Q65" s="8"/>
      <c r="R65" s="8"/>
    </row>
    <row r="66" spans="1:18" s="7" customFormat="1" ht="13.2" x14ac:dyDescent="0.2">
      <c r="A66" s="17"/>
      <c r="B66" s="9"/>
      <c r="C66" s="9" t="s">
        <v>50</v>
      </c>
      <c r="D66" s="9"/>
      <c r="E66" s="9"/>
      <c r="F66" s="18"/>
      <c r="G66" s="19"/>
      <c r="H66" s="20"/>
      <c r="I66" s="20">
        <v>229521</v>
      </c>
      <c r="N66" s="8"/>
      <c r="Q66" s="8"/>
      <c r="R66" s="8"/>
    </row>
    <row r="67" spans="1:18" s="7" customFormat="1" ht="13.8" thickBot="1" x14ac:dyDescent="0.25">
      <c r="A67" s="27"/>
      <c r="B67" s="28"/>
      <c r="C67" s="28" t="s">
        <v>51</v>
      </c>
      <c r="D67" s="28"/>
      <c r="E67" s="28"/>
      <c r="F67" s="29"/>
      <c r="G67" s="30"/>
      <c r="H67" s="25"/>
      <c r="I67" s="31">
        <f>SUM(I64+I66)</f>
        <v>477211</v>
      </c>
      <c r="N67" s="8"/>
      <c r="Q67" s="8"/>
      <c r="R67" s="8"/>
    </row>
    <row r="68" spans="1:18" s="7" customFormat="1" ht="13.8" thickTop="1" x14ac:dyDescent="0.2">
      <c r="A68" s="32"/>
      <c r="B68" s="33"/>
      <c r="C68" s="33"/>
      <c r="D68" s="33"/>
      <c r="E68" s="33"/>
      <c r="F68" s="33"/>
      <c r="G68" s="34"/>
      <c r="H68" s="34"/>
      <c r="I68" s="34"/>
      <c r="N68" s="8"/>
      <c r="Q68" s="8"/>
      <c r="R68" s="8"/>
    </row>
    <row r="69" spans="1:18" s="38" customFormat="1" ht="13.2" x14ac:dyDescent="0.2">
      <c r="A69" s="35"/>
      <c r="B69" s="36"/>
      <c r="C69" s="36"/>
      <c r="D69" s="36"/>
      <c r="E69" s="36"/>
      <c r="F69" s="36"/>
      <c r="G69" s="37"/>
      <c r="H69" s="37"/>
      <c r="I69" s="37"/>
      <c r="N69" s="39"/>
      <c r="Q69" s="39"/>
      <c r="R69" s="39"/>
    </row>
  </sheetData>
  <mergeCells count="36">
    <mergeCell ref="E60:F60"/>
    <mergeCell ref="E54:F54"/>
    <mergeCell ref="E55:F55"/>
    <mergeCell ref="E56:F56"/>
    <mergeCell ref="E57:F57"/>
    <mergeCell ref="E58:F58"/>
    <mergeCell ref="E59:F59"/>
    <mergeCell ref="E53:F53"/>
    <mergeCell ref="E40:F40"/>
    <mergeCell ref="E41:F41"/>
    <mergeCell ref="E42:F42"/>
    <mergeCell ref="E43:F43"/>
    <mergeCell ref="E49:F49"/>
    <mergeCell ref="E50:F50"/>
    <mergeCell ref="E51:F51"/>
    <mergeCell ref="E52:F52"/>
    <mergeCell ref="C47:D47"/>
    <mergeCell ref="C48:D48"/>
    <mergeCell ref="E32:F32"/>
    <mergeCell ref="E33:F33"/>
    <mergeCell ref="E36:F36"/>
    <mergeCell ref="E37:F37"/>
    <mergeCell ref="E38:F38"/>
    <mergeCell ref="E39:F39"/>
    <mergeCell ref="E31:F31"/>
    <mergeCell ref="A1:I1"/>
    <mergeCell ref="H4:I4"/>
    <mergeCell ref="G6:I6"/>
    <mergeCell ref="C13:F13"/>
    <mergeCell ref="C16:F16"/>
    <mergeCell ref="C17:F17"/>
    <mergeCell ref="C18:F18"/>
    <mergeCell ref="C19:F19"/>
    <mergeCell ref="C23:F23"/>
    <mergeCell ref="C27:D27"/>
    <mergeCell ref="C29:D29"/>
  </mergeCells>
  <phoneticPr fontId="2"/>
  <printOptions horizontalCentered="1" verticalCentered="1"/>
  <pageMargins left="0" right="0" top="0" bottom="0" header="0" footer="0"/>
  <pageSetup paperSize="9" scale="91" orientation="portrait" r:id="rId1"/>
  <headerFooter scaleWithDoc="0" alignWithMargins="0">
    <oddHeader xml:space="preserve">&amp;C
</oddHeader>
  </headerFooter>
  <colBreaks count="1" manualBreakCount="1">
    <brk id="9" max="6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3F64-B5B8-492F-A760-AF12B391D484}">
  <dimension ref="A1:R69"/>
  <sheetViews>
    <sheetView zoomScale="97" zoomScaleNormal="97" zoomScaleSheetLayoutView="70" zoomScalePageLayoutView="91" workbookViewId="0">
      <selection activeCell="I64" sqref="I64"/>
    </sheetView>
  </sheetViews>
  <sheetFormatPr defaultColWidth="8.77734375" defaultRowHeight="5.7" customHeight="1" x14ac:dyDescent="0.2"/>
  <cols>
    <col min="1" max="2" width="2.6640625" style="40" customWidth="1"/>
    <col min="3" max="5" width="2.109375" style="40" customWidth="1"/>
    <col min="6" max="6" width="35.33203125" style="40" customWidth="1"/>
    <col min="7" max="7" width="20" style="1" customWidth="1"/>
    <col min="8" max="8" width="18" style="1" customWidth="1"/>
    <col min="9" max="9" width="16.109375" style="1" customWidth="1"/>
    <col min="10" max="11" width="5.33203125" customWidth="1"/>
    <col min="13" max="13" width="13.109375" customWidth="1"/>
    <col min="14" max="14" width="10.6640625" style="1" customWidth="1"/>
    <col min="15" max="15" width="3.6640625" customWidth="1"/>
    <col min="16" max="16" width="17.6640625" customWidth="1"/>
    <col min="17" max="17" width="14" style="1" customWidth="1"/>
    <col min="18" max="18" width="8.77734375" style="1"/>
  </cols>
  <sheetData>
    <row r="1" spans="1:18" ht="16.95" customHeight="1" x14ac:dyDescent="0.2">
      <c r="A1" s="44"/>
      <c r="B1" s="44"/>
      <c r="C1" s="44"/>
      <c r="D1" s="44"/>
      <c r="E1" s="44"/>
      <c r="F1" s="44"/>
      <c r="G1" s="44"/>
      <c r="H1" s="44"/>
      <c r="I1" s="44"/>
    </row>
    <row r="2" spans="1:18" ht="15.75" customHeight="1" x14ac:dyDescent="0.2">
      <c r="A2" s="2" t="s">
        <v>70</v>
      </c>
      <c r="B2" s="3"/>
      <c r="C2" s="3"/>
      <c r="D2" s="3"/>
      <c r="E2" s="3"/>
      <c r="F2" s="3"/>
      <c r="G2" s="4"/>
      <c r="H2" s="4"/>
      <c r="I2" s="4"/>
    </row>
    <row r="3" spans="1:18" s="7" customFormat="1" ht="13.95" customHeight="1" x14ac:dyDescent="0.2">
      <c r="A3" s="5" t="s">
        <v>71</v>
      </c>
      <c r="B3" s="5"/>
      <c r="C3" s="5"/>
      <c r="D3" s="5"/>
      <c r="E3" s="5"/>
      <c r="F3" s="5"/>
      <c r="G3" s="6"/>
      <c r="H3" s="6"/>
      <c r="I3" s="6"/>
      <c r="N3" s="8"/>
      <c r="Q3" s="8"/>
      <c r="R3" s="8"/>
    </row>
    <row r="4" spans="1:18" s="7" customFormat="1" ht="16.95" customHeight="1" x14ac:dyDescent="0.2">
      <c r="A4" s="9"/>
      <c r="B4" s="9"/>
      <c r="C4" s="9"/>
      <c r="D4" s="9"/>
      <c r="E4" s="9"/>
      <c r="F4" s="9"/>
      <c r="G4" s="10"/>
      <c r="H4" s="46" t="s">
        <v>0</v>
      </c>
      <c r="I4" s="47"/>
      <c r="N4" s="8"/>
      <c r="Q4" s="8"/>
      <c r="R4" s="8"/>
    </row>
    <row r="5" spans="1:18" s="12" customFormat="1" ht="15" customHeight="1" x14ac:dyDescent="0.2">
      <c r="A5" s="9"/>
      <c r="B5" s="9"/>
      <c r="C5" s="9"/>
      <c r="D5" s="9"/>
      <c r="E5" s="9"/>
      <c r="F5" s="9"/>
      <c r="G5" s="10"/>
      <c r="H5" s="10"/>
      <c r="I5" s="11" t="s">
        <v>1</v>
      </c>
      <c r="N5" s="8"/>
      <c r="Q5" s="8"/>
      <c r="R5" s="8"/>
    </row>
    <row r="6" spans="1:18" s="7" customFormat="1" ht="15" customHeight="1" x14ac:dyDescent="0.2">
      <c r="A6" s="13" t="s">
        <v>2</v>
      </c>
      <c r="B6" s="14"/>
      <c r="C6" s="14"/>
      <c r="D6" s="14"/>
      <c r="E6" s="14"/>
      <c r="F6" s="15"/>
      <c r="G6" s="48" t="s">
        <v>3</v>
      </c>
      <c r="H6" s="49"/>
      <c r="I6" s="49"/>
      <c r="N6" s="16"/>
      <c r="Q6" s="16"/>
      <c r="R6" s="16"/>
    </row>
    <row r="7" spans="1:18" s="7" customFormat="1" ht="13.2" x14ac:dyDescent="0.2">
      <c r="A7" s="17" t="s">
        <v>4</v>
      </c>
      <c r="B7" s="9" t="s">
        <v>5</v>
      </c>
      <c r="C7" s="9"/>
      <c r="D7" s="9"/>
      <c r="E7" s="9"/>
      <c r="F7" s="18"/>
      <c r="G7" s="19"/>
      <c r="H7" s="20"/>
      <c r="I7" s="20"/>
      <c r="N7" s="8"/>
      <c r="Q7" s="8"/>
      <c r="R7" s="8"/>
    </row>
    <row r="8" spans="1:18" s="7" customFormat="1" ht="13.2" x14ac:dyDescent="0.2">
      <c r="A8" s="17"/>
      <c r="B8" s="9" t="s">
        <v>6</v>
      </c>
      <c r="C8" s="9" t="s">
        <v>7</v>
      </c>
      <c r="D8" s="9"/>
      <c r="E8" s="9"/>
      <c r="F8" s="18"/>
      <c r="G8" s="19"/>
      <c r="H8" s="20"/>
      <c r="I8" s="20"/>
      <c r="N8" s="8"/>
      <c r="Q8" s="8"/>
      <c r="R8" s="8"/>
    </row>
    <row r="9" spans="1:18" s="7" customFormat="1" ht="13.2" x14ac:dyDescent="0.2">
      <c r="A9" s="17"/>
      <c r="B9" s="9"/>
      <c r="C9" s="9" t="s">
        <v>8</v>
      </c>
      <c r="D9" s="9"/>
      <c r="E9" s="9"/>
      <c r="F9" s="18"/>
      <c r="G9" s="19">
        <v>30000</v>
      </c>
      <c r="H9" s="20"/>
      <c r="I9" s="20"/>
      <c r="N9" s="8"/>
      <c r="Q9" s="8"/>
      <c r="R9" s="8"/>
    </row>
    <row r="10" spans="1:18" s="7" customFormat="1" ht="13.2" x14ac:dyDescent="0.2">
      <c r="A10" s="17"/>
      <c r="B10" s="9" t="s">
        <v>9</v>
      </c>
      <c r="C10" s="9" t="s">
        <v>10</v>
      </c>
      <c r="D10" s="9"/>
      <c r="E10" s="9"/>
      <c r="F10" s="18"/>
      <c r="G10" s="19"/>
      <c r="H10" s="20"/>
      <c r="I10" s="20"/>
      <c r="N10" s="8"/>
      <c r="Q10" s="8"/>
      <c r="R10" s="8"/>
    </row>
    <row r="11" spans="1:18" s="7" customFormat="1" ht="13.2" x14ac:dyDescent="0.2">
      <c r="A11" s="17"/>
      <c r="B11" s="9"/>
      <c r="C11" s="9" t="s">
        <v>11</v>
      </c>
      <c r="D11" s="9"/>
      <c r="E11" s="9"/>
      <c r="F11" s="18"/>
      <c r="G11" s="19">
        <v>1000000</v>
      </c>
      <c r="H11" s="20"/>
      <c r="I11" s="20"/>
      <c r="N11" s="8"/>
      <c r="Q11" s="8"/>
      <c r="R11" s="8"/>
    </row>
    <row r="12" spans="1:18" s="7" customFormat="1" ht="13.2" x14ac:dyDescent="0.2">
      <c r="A12" s="17"/>
      <c r="B12" s="9" t="s">
        <v>12</v>
      </c>
      <c r="C12" s="9" t="s">
        <v>13</v>
      </c>
      <c r="D12" s="9"/>
      <c r="E12" s="9"/>
      <c r="F12" s="18"/>
      <c r="G12" s="19"/>
      <c r="H12" s="20"/>
      <c r="I12" s="20"/>
      <c r="N12" s="8"/>
      <c r="Q12" s="8"/>
      <c r="R12" s="8"/>
    </row>
    <row r="13" spans="1:18" s="7" customFormat="1" ht="13.2" x14ac:dyDescent="0.2">
      <c r="A13" s="17"/>
      <c r="B13" s="9"/>
      <c r="C13" s="44" t="s">
        <v>57</v>
      </c>
      <c r="D13" s="44"/>
      <c r="E13" s="44"/>
      <c r="F13" s="45"/>
      <c r="G13" s="19">
        <v>100000</v>
      </c>
      <c r="H13" s="20"/>
      <c r="I13" s="20"/>
      <c r="N13" s="8"/>
      <c r="Q13" s="8"/>
      <c r="R13" s="8"/>
    </row>
    <row r="14" spans="1:18" s="7" customFormat="1" ht="13.2" x14ac:dyDescent="0.2">
      <c r="A14" s="17"/>
      <c r="B14" s="9"/>
      <c r="C14" s="41" t="s">
        <v>64</v>
      </c>
      <c r="D14" s="41"/>
      <c r="E14" s="41"/>
      <c r="F14" s="42"/>
      <c r="G14" s="19">
        <v>17100</v>
      </c>
      <c r="H14" s="20"/>
      <c r="I14" s="20"/>
      <c r="N14" s="8"/>
      <c r="Q14" s="8"/>
      <c r="R14" s="8"/>
    </row>
    <row r="15" spans="1:18" s="7" customFormat="1" ht="13.2" x14ac:dyDescent="0.2">
      <c r="A15" s="17"/>
      <c r="B15" s="9" t="s">
        <v>14</v>
      </c>
      <c r="C15" s="9" t="s">
        <v>15</v>
      </c>
      <c r="D15" s="9"/>
      <c r="E15" s="9"/>
      <c r="F15" s="18"/>
      <c r="G15" s="19"/>
      <c r="H15" s="20"/>
      <c r="I15" s="20"/>
      <c r="N15" s="8"/>
      <c r="Q15" s="8"/>
      <c r="R15" s="8"/>
    </row>
    <row r="16" spans="1:18" s="7" customFormat="1" ht="16.2" customHeight="1" x14ac:dyDescent="0.2">
      <c r="A16" s="17"/>
      <c r="B16" s="9"/>
      <c r="C16" s="50" t="s">
        <v>67</v>
      </c>
      <c r="D16" s="51"/>
      <c r="E16" s="51"/>
      <c r="F16" s="52"/>
      <c r="G16" s="19">
        <v>30000</v>
      </c>
      <c r="H16" s="20"/>
      <c r="I16" s="20"/>
      <c r="N16" s="8"/>
      <c r="Q16" s="8"/>
      <c r="R16" s="8"/>
    </row>
    <row r="17" spans="1:18" s="7" customFormat="1" ht="16.2" customHeight="1" x14ac:dyDescent="0.2">
      <c r="A17" s="17"/>
      <c r="B17" s="9"/>
      <c r="C17" s="50"/>
      <c r="D17" s="51"/>
      <c r="E17" s="51"/>
      <c r="F17" s="52"/>
      <c r="G17" s="19"/>
      <c r="H17" s="20"/>
      <c r="I17" s="20"/>
      <c r="N17" s="8"/>
      <c r="Q17" s="8"/>
      <c r="R17" s="8"/>
    </row>
    <row r="18" spans="1:18" s="7" customFormat="1" ht="15" customHeight="1" x14ac:dyDescent="0.2">
      <c r="A18" s="17"/>
      <c r="B18" s="9"/>
      <c r="C18" s="50" t="s">
        <v>65</v>
      </c>
      <c r="D18" s="50"/>
      <c r="E18" s="50"/>
      <c r="F18" s="53"/>
      <c r="G18" s="19">
        <v>34000</v>
      </c>
      <c r="H18" s="20"/>
      <c r="I18" s="20"/>
      <c r="N18" s="8"/>
      <c r="Q18" s="8"/>
      <c r="R18" s="8"/>
    </row>
    <row r="19" spans="1:18" s="7" customFormat="1" ht="13.2" x14ac:dyDescent="0.2">
      <c r="A19" s="17"/>
      <c r="B19" s="9"/>
      <c r="C19" s="54" t="s">
        <v>16</v>
      </c>
      <c r="D19" s="54"/>
      <c r="E19" s="54"/>
      <c r="F19" s="55"/>
      <c r="G19" s="21"/>
      <c r="H19" s="20">
        <f>SUM(G9:G18)</f>
        <v>1211100</v>
      </c>
      <c r="I19" s="20"/>
      <c r="N19" s="8"/>
      <c r="Q19" s="8"/>
      <c r="R19" s="8"/>
    </row>
    <row r="20" spans="1:18" s="7" customFormat="1" ht="13.2" x14ac:dyDescent="0.2">
      <c r="A20" s="17"/>
      <c r="B20" s="9" t="s">
        <v>17</v>
      </c>
      <c r="C20" s="9" t="s">
        <v>18</v>
      </c>
      <c r="D20" s="9"/>
      <c r="E20" s="9"/>
      <c r="F20" s="18"/>
      <c r="G20" s="22"/>
      <c r="H20" s="20"/>
      <c r="I20" s="20"/>
      <c r="J20" s="23"/>
      <c r="K20" s="23"/>
      <c r="N20" s="8"/>
      <c r="Q20" s="8"/>
      <c r="R20" s="8"/>
    </row>
    <row r="21" spans="1:18" s="7" customFormat="1" ht="13.2" x14ac:dyDescent="0.2">
      <c r="A21" s="17"/>
      <c r="B21" s="9"/>
      <c r="C21" s="9" t="s">
        <v>19</v>
      </c>
      <c r="D21" s="9"/>
      <c r="E21" s="9"/>
      <c r="F21" s="18"/>
      <c r="G21" s="22">
        <v>390</v>
      </c>
      <c r="H21" s="20"/>
      <c r="I21" s="20"/>
      <c r="N21" s="8"/>
      <c r="Q21" s="8"/>
      <c r="R21" s="8"/>
    </row>
    <row r="22" spans="1:18" s="7" customFormat="1" ht="13.2" x14ac:dyDescent="0.2">
      <c r="A22" s="17"/>
      <c r="B22" s="9"/>
      <c r="C22" s="9" t="s">
        <v>53</v>
      </c>
      <c r="D22" s="9"/>
      <c r="E22" s="9"/>
      <c r="F22" s="18"/>
      <c r="G22" s="22">
        <v>200000</v>
      </c>
      <c r="H22" s="20"/>
      <c r="I22" s="20"/>
      <c r="N22" s="8"/>
      <c r="Q22" s="8"/>
      <c r="R22" s="8"/>
    </row>
    <row r="23" spans="1:18" s="7" customFormat="1" ht="13.2" x14ac:dyDescent="0.2">
      <c r="A23" s="17"/>
      <c r="B23" s="9"/>
      <c r="C23" s="44" t="s">
        <v>18</v>
      </c>
      <c r="D23" s="44"/>
      <c r="E23" s="44"/>
      <c r="F23" s="45"/>
      <c r="G23" s="22"/>
      <c r="H23" s="20">
        <f>SUM(G21:G23)</f>
        <v>200390</v>
      </c>
      <c r="I23" s="20"/>
      <c r="N23" s="8"/>
      <c r="Q23" s="8"/>
      <c r="R23" s="8"/>
    </row>
    <row r="24" spans="1:18" s="7" customFormat="1" ht="13.2" x14ac:dyDescent="0.2">
      <c r="A24" s="17"/>
      <c r="B24" s="9" t="s">
        <v>20</v>
      </c>
      <c r="C24" s="9"/>
      <c r="D24" s="9"/>
      <c r="E24" s="9"/>
      <c r="F24" s="18"/>
      <c r="G24" s="22"/>
      <c r="H24" s="20"/>
      <c r="I24" s="20">
        <f>SUM(H9:H23)</f>
        <v>1411490</v>
      </c>
      <c r="J24" s="8"/>
      <c r="K24" s="8"/>
      <c r="N24" s="8"/>
      <c r="Q24" s="8"/>
      <c r="R24" s="8"/>
    </row>
    <row r="25" spans="1:18" s="7" customFormat="1" ht="13.2" x14ac:dyDescent="0.2">
      <c r="A25" s="17" t="s">
        <v>21</v>
      </c>
      <c r="B25" s="9" t="s">
        <v>22</v>
      </c>
      <c r="C25" s="9"/>
      <c r="D25" s="9"/>
      <c r="E25" s="9"/>
      <c r="F25" s="18"/>
      <c r="G25" s="19"/>
      <c r="H25" s="20"/>
      <c r="I25" s="20"/>
      <c r="N25" s="8"/>
      <c r="Q25" s="8"/>
      <c r="R25" s="8"/>
    </row>
    <row r="26" spans="1:18" s="7" customFormat="1" ht="13.2" x14ac:dyDescent="0.2">
      <c r="A26" s="17"/>
      <c r="B26" s="9" t="s">
        <v>23</v>
      </c>
      <c r="C26" s="9" t="s">
        <v>24</v>
      </c>
      <c r="D26" s="9"/>
      <c r="E26" s="9"/>
      <c r="F26" s="18"/>
      <c r="G26" s="19"/>
      <c r="H26" s="20"/>
      <c r="I26" s="20"/>
      <c r="N26" s="8"/>
      <c r="Q26" s="8"/>
      <c r="R26" s="8"/>
    </row>
    <row r="27" spans="1:18" s="7" customFormat="1" ht="13.2" x14ac:dyDescent="0.2">
      <c r="A27" s="17"/>
      <c r="B27" s="24"/>
      <c r="C27" s="56" t="s">
        <v>25</v>
      </c>
      <c r="D27" s="56"/>
      <c r="E27" s="9" t="s">
        <v>26</v>
      </c>
      <c r="F27" s="18"/>
      <c r="G27" s="19"/>
      <c r="H27" s="20"/>
      <c r="I27" s="20"/>
      <c r="N27" s="8"/>
      <c r="Q27" s="8"/>
      <c r="R27" s="8"/>
    </row>
    <row r="28" spans="1:18" s="7" customFormat="1" ht="13.2" x14ac:dyDescent="0.2">
      <c r="A28" s="17"/>
      <c r="B28" s="24"/>
      <c r="C28" s="43"/>
      <c r="D28" s="43"/>
      <c r="E28" s="9"/>
      <c r="F28" s="18" t="s">
        <v>68</v>
      </c>
      <c r="G28" s="19">
        <v>100000</v>
      </c>
      <c r="H28" s="20"/>
      <c r="I28" s="20"/>
      <c r="N28" s="8"/>
      <c r="Q28" s="8"/>
      <c r="R28" s="8"/>
    </row>
    <row r="29" spans="1:18" s="7" customFormat="1" ht="13.2" x14ac:dyDescent="0.2">
      <c r="A29" s="17"/>
      <c r="B29" s="24"/>
      <c r="C29" s="56" t="s">
        <v>27</v>
      </c>
      <c r="D29" s="56"/>
      <c r="E29" s="9" t="s">
        <v>28</v>
      </c>
      <c r="F29" s="18"/>
      <c r="G29" s="19"/>
      <c r="H29" s="20"/>
      <c r="I29" s="20"/>
      <c r="N29" s="8"/>
      <c r="Q29" s="8"/>
      <c r="R29" s="8"/>
    </row>
    <row r="30" spans="1:18" s="7" customFormat="1" ht="13.2" x14ac:dyDescent="0.2">
      <c r="A30" s="17"/>
      <c r="B30" s="24"/>
      <c r="C30" s="43"/>
      <c r="D30" s="43"/>
      <c r="E30" s="9" t="s">
        <v>60</v>
      </c>
      <c r="F30" s="18"/>
      <c r="G30" s="19">
        <v>70000</v>
      </c>
      <c r="H30" s="20"/>
      <c r="I30" s="20"/>
      <c r="N30" s="8"/>
      <c r="Q30" s="8"/>
      <c r="R30" s="8"/>
    </row>
    <row r="31" spans="1:18" s="7" customFormat="1" ht="14.25" customHeight="1" x14ac:dyDescent="0.2">
      <c r="A31" s="17"/>
      <c r="B31" s="9"/>
      <c r="C31" s="24"/>
      <c r="D31" s="9"/>
      <c r="E31" s="44" t="s">
        <v>59</v>
      </c>
      <c r="F31" s="45"/>
      <c r="G31" s="19">
        <v>30000</v>
      </c>
      <c r="H31" s="20"/>
      <c r="I31" s="20"/>
      <c r="N31" s="8"/>
      <c r="Q31" s="8"/>
      <c r="R31" s="8"/>
    </row>
    <row r="32" spans="1:18" s="7" customFormat="1" ht="14.25" customHeight="1" x14ac:dyDescent="0.2">
      <c r="A32" s="17"/>
      <c r="B32" s="9"/>
      <c r="C32" s="24"/>
      <c r="D32" s="9"/>
      <c r="E32" s="44" t="s">
        <v>29</v>
      </c>
      <c r="F32" s="45"/>
      <c r="G32" s="19">
        <v>50000</v>
      </c>
      <c r="H32" s="20"/>
      <c r="I32" s="20"/>
      <c r="N32" s="8"/>
      <c r="Q32" s="8"/>
      <c r="R32" s="8"/>
    </row>
    <row r="33" spans="1:18" s="7" customFormat="1" ht="14.25" customHeight="1" x14ac:dyDescent="0.2">
      <c r="A33" s="17"/>
      <c r="B33" s="9"/>
      <c r="C33" s="24"/>
      <c r="D33" s="9"/>
      <c r="E33" s="44" t="s">
        <v>30</v>
      </c>
      <c r="F33" s="45"/>
      <c r="G33" s="19"/>
      <c r="H33" s="20"/>
      <c r="I33" s="20"/>
      <c r="N33" s="8"/>
      <c r="Q33" s="8"/>
      <c r="R33" s="8"/>
    </row>
    <row r="34" spans="1:18" s="7" customFormat="1" ht="14.25" customHeight="1" x14ac:dyDescent="0.2">
      <c r="A34" s="17"/>
      <c r="B34" s="9"/>
      <c r="C34" s="24"/>
      <c r="D34" s="9"/>
      <c r="E34" s="41" t="s">
        <v>56</v>
      </c>
      <c r="F34" s="42"/>
      <c r="G34" s="19">
        <v>50000</v>
      </c>
      <c r="H34" s="20"/>
      <c r="I34" s="20"/>
      <c r="N34" s="8"/>
      <c r="Q34" s="8"/>
      <c r="R34" s="8"/>
    </row>
    <row r="35" spans="1:18" s="7" customFormat="1" ht="14.25" customHeight="1" x14ac:dyDescent="0.2">
      <c r="A35" s="17"/>
      <c r="B35" s="9"/>
      <c r="C35" s="24"/>
      <c r="D35" s="9"/>
      <c r="E35" s="41" t="s">
        <v>55</v>
      </c>
      <c r="F35" s="42"/>
      <c r="G35" s="19">
        <v>40000</v>
      </c>
      <c r="H35" s="20"/>
      <c r="I35" s="20"/>
      <c r="N35" s="8"/>
      <c r="Q35" s="8"/>
      <c r="R35" s="8"/>
    </row>
    <row r="36" spans="1:18" s="7" customFormat="1" ht="14.25" customHeight="1" x14ac:dyDescent="0.2">
      <c r="A36" s="17"/>
      <c r="B36" s="9"/>
      <c r="C36" s="24"/>
      <c r="D36" s="9"/>
      <c r="E36" s="44" t="s">
        <v>58</v>
      </c>
      <c r="F36" s="45"/>
      <c r="G36" s="19">
        <v>350000</v>
      </c>
      <c r="H36" s="20"/>
      <c r="I36" s="20"/>
      <c r="N36" s="8"/>
      <c r="Q36" s="8"/>
      <c r="R36" s="8"/>
    </row>
    <row r="37" spans="1:18" s="7" customFormat="1" ht="14.25" customHeight="1" x14ac:dyDescent="0.2">
      <c r="A37" s="17"/>
      <c r="B37" s="9"/>
      <c r="C37" s="24"/>
      <c r="D37" s="9"/>
      <c r="E37" s="44" t="s">
        <v>31</v>
      </c>
      <c r="F37" s="45"/>
      <c r="G37" s="19">
        <v>60000</v>
      </c>
      <c r="H37" s="20"/>
      <c r="I37" s="20"/>
      <c r="N37" s="8"/>
      <c r="Q37" s="8"/>
      <c r="R37" s="8"/>
    </row>
    <row r="38" spans="1:18" s="7" customFormat="1" ht="14.25" customHeight="1" x14ac:dyDescent="0.2">
      <c r="A38" s="17"/>
      <c r="B38" s="9"/>
      <c r="C38" s="24"/>
      <c r="D38" s="9"/>
      <c r="E38" s="44" t="s">
        <v>54</v>
      </c>
      <c r="F38" s="45"/>
      <c r="G38" s="19">
        <v>50000</v>
      </c>
      <c r="H38" s="20"/>
      <c r="I38" s="20"/>
      <c r="N38" s="8"/>
      <c r="Q38" s="8"/>
      <c r="R38" s="8"/>
    </row>
    <row r="39" spans="1:18" s="7" customFormat="1" ht="14.25" customHeight="1" x14ac:dyDescent="0.2">
      <c r="A39" s="17"/>
      <c r="B39" s="9"/>
      <c r="C39" s="24"/>
      <c r="D39" s="9"/>
      <c r="E39" s="44" t="s">
        <v>41</v>
      </c>
      <c r="F39" s="45"/>
      <c r="G39" s="19">
        <v>400000</v>
      </c>
      <c r="H39" s="20"/>
      <c r="I39" s="20"/>
      <c r="N39" s="8"/>
      <c r="Q39" s="8"/>
      <c r="R39" s="8"/>
    </row>
    <row r="40" spans="1:18" s="7" customFormat="1" ht="14.25" customHeight="1" x14ac:dyDescent="0.2">
      <c r="A40" s="17"/>
      <c r="B40" s="9"/>
      <c r="C40" s="24"/>
      <c r="D40" s="9"/>
      <c r="E40" s="44" t="s">
        <v>52</v>
      </c>
      <c r="F40" s="45"/>
      <c r="G40" s="19">
        <v>0</v>
      </c>
      <c r="H40" s="20"/>
      <c r="I40" s="20"/>
      <c r="N40" s="8"/>
      <c r="Q40" s="8"/>
      <c r="R40" s="8"/>
    </row>
    <row r="41" spans="1:18" s="7" customFormat="1" ht="14.25" customHeight="1" x14ac:dyDescent="0.2">
      <c r="A41" s="17"/>
      <c r="B41" s="9"/>
      <c r="C41" s="24"/>
      <c r="D41" s="9"/>
      <c r="E41" s="44" t="s">
        <v>32</v>
      </c>
      <c r="F41" s="45"/>
      <c r="G41" s="19">
        <v>40000</v>
      </c>
      <c r="H41" s="20"/>
      <c r="I41" s="20"/>
      <c r="N41" s="8"/>
      <c r="Q41" s="8"/>
      <c r="R41" s="8"/>
    </row>
    <row r="42" spans="1:18" s="7" customFormat="1" ht="14.25" customHeight="1" x14ac:dyDescent="0.2">
      <c r="A42" s="17"/>
      <c r="B42" s="9"/>
      <c r="C42" s="24"/>
      <c r="D42" s="9"/>
      <c r="E42" s="44" t="s">
        <v>61</v>
      </c>
      <c r="F42" s="45"/>
      <c r="G42" s="19">
        <v>50000</v>
      </c>
      <c r="H42" s="20"/>
      <c r="I42" s="20"/>
      <c r="N42" s="8"/>
      <c r="Q42" s="8"/>
      <c r="R42" s="8"/>
    </row>
    <row r="43" spans="1:18" s="7" customFormat="1" ht="13.2" x14ac:dyDescent="0.2">
      <c r="A43" s="17"/>
      <c r="B43" s="9"/>
      <c r="C43" s="24"/>
      <c r="D43" s="9"/>
      <c r="E43" s="44" t="s">
        <v>33</v>
      </c>
      <c r="F43" s="45"/>
      <c r="G43" s="19">
        <v>0</v>
      </c>
      <c r="H43" s="20"/>
      <c r="I43" s="20"/>
      <c r="N43" s="8"/>
      <c r="Q43" s="8"/>
      <c r="R43" s="8"/>
    </row>
    <row r="44" spans="1:18" s="7" customFormat="1" ht="13.2" x14ac:dyDescent="0.2">
      <c r="A44" s="17"/>
      <c r="B44" s="9"/>
      <c r="C44" s="24"/>
      <c r="D44" s="9"/>
      <c r="E44" s="9" t="s">
        <v>34</v>
      </c>
      <c r="F44" s="18"/>
      <c r="G44" s="21">
        <f>SUM(G27:G43)</f>
        <v>1290000</v>
      </c>
      <c r="H44" s="20"/>
      <c r="I44" s="20"/>
      <c r="J44" s="23"/>
      <c r="K44" s="23"/>
      <c r="N44" s="8"/>
      <c r="Q44" s="8"/>
      <c r="R44" s="8"/>
    </row>
    <row r="45" spans="1:18" s="7" customFormat="1" ht="13.2" x14ac:dyDescent="0.2">
      <c r="A45" s="17"/>
      <c r="B45" s="9"/>
      <c r="C45" s="24" t="s">
        <v>35</v>
      </c>
      <c r="D45" s="9"/>
      <c r="E45" s="9"/>
      <c r="F45" s="18"/>
      <c r="G45" s="19"/>
      <c r="H45" s="25">
        <f>SUM(G44)</f>
        <v>1290000</v>
      </c>
      <c r="I45" s="20"/>
      <c r="N45" s="8"/>
      <c r="Q45" s="8"/>
      <c r="R45" s="8"/>
    </row>
    <row r="46" spans="1:18" s="7" customFormat="1" ht="13.2" x14ac:dyDescent="0.2">
      <c r="A46" s="17"/>
      <c r="B46" s="9" t="s">
        <v>9</v>
      </c>
      <c r="C46" s="9" t="s">
        <v>36</v>
      </c>
      <c r="D46" s="9"/>
      <c r="E46" s="9"/>
      <c r="F46" s="18"/>
      <c r="G46" s="19"/>
      <c r="H46" s="20"/>
      <c r="I46" s="20"/>
      <c r="N46" s="8"/>
      <c r="Q46" s="8"/>
      <c r="R46" s="8"/>
    </row>
    <row r="47" spans="1:18" s="7" customFormat="1" ht="13.2" x14ac:dyDescent="0.2">
      <c r="A47" s="17"/>
      <c r="B47" s="9"/>
      <c r="C47" s="56" t="s">
        <v>25</v>
      </c>
      <c r="D47" s="56"/>
      <c r="E47" s="9" t="s">
        <v>26</v>
      </c>
      <c r="F47" s="18"/>
      <c r="G47" s="19">
        <v>20000</v>
      </c>
      <c r="H47" s="20"/>
      <c r="I47" s="20"/>
      <c r="N47" s="8"/>
      <c r="Q47" s="8"/>
      <c r="R47" s="8"/>
    </row>
    <row r="48" spans="1:18" s="7" customFormat="1" ht="13.2" x14ac:dyDescent="0.2">
      <c r="A48" s="17"/>
      <c r="B48" s="9"/>
      <c r="C48" s="56" t="s">
        <v>27</v>
      </c>
      <c r="D48" s="56"/>
      <c r="E48" s="9" t="s">
        <v>28</v>
      </c>
      <c r="F48" s="18"/>
      <c r="G48" s="19"/>
      <c r="H48" s="20"/>
      <c r="I48" s="20"/>
      <c r="N48" s="8"/>
      <c r="Q48" s="8"/>
      <c r="R48" s="8"/>
    </row>
    <row r="49" spans="1:18" s="7" customFormat="1" ht="13.2" x14ac:dyDescent="0.2">
      <c r="A49" s="17"/>
      <c r="B49" s="9"/>
      <c r="C49" s="24"/>
      <c r="D49" s="9"/>
      <c r="E49" s="44" t="s">
        <v>37</v>
      </c>
      <c r="F49" s="45"/>
      <c r="G49" s="19"/>
      <c r="H49" s="20"/>
      <c r="I49" s="20"/>
      <c r="N49" s="16"/>
      <c r="Q49" s="8"/>
      <c r="R49" s="8"/>
    </row>
    <row r="50" spans="1:18" s="7" customFormat="1" ht="13.2" x14ac:dyDescent="0.2">
      <c r="A50" s="17"/>
      <c r="B50" s="9"/>
      <c r="C50" s="24"/>
      <c r="D50" s="9"/>
      <c r="E50" s="44" t="s">
        <v>38</v>
      </c>
      <c r="F50" s="45"/>
      <c r="G50" s="19"/>
      <c r="H50" s="20"/>
      <c r="I50" s="20"/>
      <c r="N50" s="8"/>
      <c r="Q50" s="8"/>
      <c r="R50" s="8"/>
    </row>
    <row r="51" spans="1:18" s="7" customFormat="1" ht="13.2" x14ac:dyDescent="0.2">
      <c r="A51" s="17"/>
      <c r="B51" s="9"/>
      <c r="C51" s="24"/>
      <c r="D51" s="9"/>
      <c r="E51" s="44" t="s">
        <v>39</v>
      </c>
      <c r="F51" s="45"/>
      <c r="G51" s="19"/>
      <c r="H51" s="20"/>
      <c r="I51" s="20"/>
      <c r="N51" s="8"/>
      <c r="Q51" s="8"/>
      <c r="R51" s="8"/>
    </row>
    <row r="52" spans="1:18" s="7" customFormat="1" ht="13.2" x14ac:dyDescent="0.2">
      <c r="A52" s="17"/>
      <c r="B52" s="9"/>
      <c r="C52" s="24"/>
      <c r="D52" s="9"/>
      <c r="E52" s="44" t="s">
        <v>54</v>
      </c>
      <c r="F52" s="45"/>
      <c r="G52" s="19"/>
      <c r="H52" s="20"/>
      <c r="I52" s="20"/>
      <c r="N52" s="8"/>
      <c r="Q52" s="8"/>
      <c r="R52" s="8"/>
    </row>
    <row r="53" spans="1:18" s="7" customFormat="1" ht="13.2" x14ac:dyDescent="0.2">
      <c r="A53" s="17"/>
      <c r="B53" s="9"/>
      <c r="C53" s="24"/>
      <c r="D53" s="9"/>
      <c r="E53" s="44" t="s">
        <v>40</v>
      </c>
      <c r="F53" s="45"/>
      <c r="G53" s="19">
        <v>2500</v>
      </c>
      <c r="H53" s="20"/>
      <c r="I53" s="20"/>
      <c r="N53" s="8"/>
      <c r="Q53" s="8"/>
      <c r="R53" s="8"/>
    </row>
    <row r="54" spans="1:18" s="7" customFormat="1" ht="13.2" x14ac:dyDescent="0.2">
      <c r="A54" s="17"/>
      <c r="B54" s="9"/>
      <c r="C54" s="24"/>
      <c r="D54" s="9"/>
      <c r="E54" s="44" t="s">
        <v>69</v>
      </c>
      <c r="F54" s="45"/>
      <c r="G54" s="19">
        <v>50000</v>
      </c>
      <c r="H54" s="20"/>
      <c r="I54" s="20"/>
      <c r="N54" s="8"/>
      <c r="Q54" s="8"/>
      <c r="R54" s="8"/>
    </row>
    <row r="55" spans="1:18" s="7" customFormat="1" ht="13.2" x14ac:dyDescent="0.2">
      <c r="A55" s="17"/>
      <c r="B55" s="9"/>
      <c r="C55" s="24"/>
      <c r="D55" s="9"/>
      <c r="E55" s="44" t="s">
        <v>41</v>
      </c>
      <c r="F55" s="45"/>
      <c r="G55" s="19"/>
      <c r="H55" s="20"/>
      <c r="I55" s="20"/>
      <c r="N55" s="8"/>
      <c r="Q55" s="8"/>
      <c r="R55" s="8"/>
    </row>
    <row r="56" spans="1:18" s="7" customFormat="1" ht="13.2" x14ac:dyDescent="0.2">
      <c r="A56" s="17"/>
      <c r="B56" s="9"/>
      <c r="C56" s="24"/>
      <c r="D56" s="9"/>
      <c r="E56" s="44" t="s">
        <v>42</v>
      </c>
      <c r="F56" s="45"/>
      <c r="G56" s="19"/>
      <c r="H56" s="20"/>
      <c r="I56" s="20"/>
      <c r="N56" s="8"/>
      <c r="Q56" s="8"/>
      <c r="R56" s="8"/>
    </row>
    <row r="57" spans="1:18" s="7" customFormat="1" ht="13.2" x14ac:dyDescent="0.2">
      <c r="A57" s="17"/>
      <c r="B57" s="9"/>
      <c r="C57" s="24"/>
      <c r="D57" s="9"/>
      <c r="E57" s="44" t="s">
        <v>43</v>
      </c>
      <c r="F57" s="45"/>
      <c r="G57" s="19"/>
      <c r="H57" s="20"/>
      <c r="I57" s="20"/>
      <c r="N57" s="8"/>
      <c r="Q57" s="8"/>
      <c r="R57" s="8"/>
    </row>
    <row r="58" spans="1:18" s="7" customFormat="1" ht="13.2" x14ac:dyDescent="0.2">
      <c r="A58" s="17"/>
      <c r="B58" s="9"/>
      <c r="C58" s="24"/>
      <c r="D58" s="9"/>
      <c r="E58" s="44" t="s">
        <v>44</v>
      </c>
      <c r="F58" s="45"/>
      <c r="G58" s="19"/>
      <c r="H58" s="20"/>
      <c r="I58" s="20"/>
      <c r="N58" s="8"/>
      <c r="Q58" s="8"/>
      <c r="R58" s="8"/>
    </row>
    <row r="59" spans="1:18" s="7" customFormat="1" ht="13.2" x14ac:dyDescent="0.2">
      <c r="A59" s="17"/>
      <c r="B59" s="9"/>
      <c r="C59" s="24"/>
      <c r="D59" s="9"/>
      <c r="E59" s="44" t="s">
        <v>45</v>
      </c>
      <c r="F59" s="45"/>
      <c r="G59" s="19"/>
      <c r="H59" s="20"/>
      <c r="I59" s="20"/>
      <c r="N59" s="8"/>
      <c r="Q59" s="8"/>
      <c r="R59" s="8"/>
    </row>
    <row r="60" spans="1:18" s="7" customFormat="1" ht="13.2" x14ac:dyDescent="0.2">
      <c r="A60" s="17"/>
      <c r="B60" s="9"/>
      <c r="C60" s="24"/>
      <c r="D60" s="9"/>
      <c r="E60" s="44" t="s">
        <v>33</v>
      </c>
      <c r="F60" s="45"/>
      <c r="G60" s="19"/>
      <c r="H60" s="20"/>
      <c r="I60" s="20"/>
      <c r="N60" s="8"/>
      <c r="Q60" s="8"/>
      <c r="R60" s="8"/>
    </row>
    <row r="61" spans="1:18" s="7" customFormat="1" ht="13.2" x14ac:dyDescent="0.2">
      <c r="A61" s="17"/>
      <c r="B61" s="9"/>
      <c r="C61" s="24"/>
      <c r="D61" s="9"/>
      <c r="E61" s="9" t="s">
        <v>34</v>
      </c>
      <c r="F61" s="18"/>
      <c r="G61" s="21">
        <f>SUM(G47:G60)</f>
        <v>72500</v>
      </c>
      <c r="H61" s="20"/>
      <c r="I61" s="20"/>
      <c r="J61" s="23"/>
      <c r="K61" s="23"/>
      <c r="N61" s="8"/>
      <c r="Q61" s="8"/>
      <c r="R61" s="8"/>
    </row>
    <row r="62" spans="1:18" s="7" customFormat="1" ht="13.2" x14ac:dyDescent="0.2">
      <c r="A62" s="17"/>
      <c r="B62" s="9"/>
      <c r="C62" s="9" t="s">
        <v>46</v>
      </c>
      <c r="D62" s="9"/>
      <c r="E62" s="24"/>
      <c r="F62" s="18"/>
      <c r="G62" s="19"/>
      <c r="H62" s="25">
        <f>SUM(G61)</f>
        <v>72500</v>
      </c>
      <c r="I62" s="20"/>
      <c r="N62" s="8"/>
      <c r="Q62" s="8"/>
      <c r="R62" s="8"/>
    </row>
    <row r="63" spans="1:18" s="7" customFormat="1" ht="13.2" x14ac:dyDescent="0.2">
      <c r="A63" s="17"/>
      <c r="B63" s="9" t="s">
        <v>47</v>
      </c>
      <c r="C63" s="24"/>
      <c r="D63" s="9"/>
      <c r="E63" s="9"/>
      <c r="F63" s="18"/>
      <c r="G63" s="19"/>
      <c r="H63" s="20"/>
      <c r="I63" s="25">
        <f>SUM(H45+H62)</f>
        <v>1362500</v>
      </c>
      <c r="N63" s="8"/>
      <c r="Q63" s="8"/>
      <c r="R63" s="8"/>
    </row>
    <row r="64" spans="1:18" s="7" customFormat="1" ht="13.2" x14ac:dyDescent="0.2">
      <c r="A64" s="17"/>
      <c r="B64" s="24"/>
      <c r="C64" s="9" t="s">
        <v>48</v>
      </c>
      <c r="D64" s="9"/>
      <c r="E64" s="9"/>
      <c r="F64" s="18"/>
      <c r="G64" s="19"/>
      <c r="H64" s="22"/>
      <c r="I64" s="26">
        <f>SUM(I24-I63)</f>
        <v>48990</v>
      </c>
      <c r="N64" s="8"/>
      <c r="Q64" s="8"/>
      <c r="R64" s="8"/>
    </row>
    <row r="65" spans="1:18" s="7" customFormat="1" ht="13.2" x14ac:dyDescent="0.2">
      <c r="A65" s="17"/>
      <c r="B65" s="9"/>
      <c r="C65" s="9" t="s">
        <v>49</v>
      </c>
      <c r="D65" s="9"/>
      <c r="E65" s="9"/>
      <c r="F65" s="18"/>
      <c r="G65" s="19"/>
      <c r="H65" s="20"/>
      <c r="I65" s="26">
        <f>SUM(I64)</f>
        <v>48990</v>
      </c>
      <c r="N65" s="8"/>
      <c r="Q65" s="8"/>
      <c r="R65" s="8"/>
    </row>
    <row r="66" spans="1:18" s="7" customFormat="1" ht="13.2" x14ac:dyDescent="0.2">
      <c r="A66" s="17"/>
      <c r="B66" s="9"/>
      <c r="C66" s="9" t="s">
        <v>50</v>
      </c>
      <c r="D66" s="9"/>
      <c r="E66" s="9"/>
      <c r="F66" s="18"/>
      <c r="G66" s="19"/>
      <c r="H66" s="20"/>
      <c r="I66" s="20">
        <v>477211</v>
      </c>
      <c r="N66" s="8"/>
      <c r="Q66" s="8"/>
      <c r="R66" s="8"/>
    </row>
    <row r="67" spans="1:18" s="7" customFormat="1" ht="13.8" thickBot="1" x14ac:dyDescent="0.25">
      <c r="A67" s="27"/>
      <c r="B67" s="28"/>
      <c r="C67" s="28" t="s">
        <v>51</v>
      </c>
      <c r="D67" s="28"/>
      <c r="E67" s="28"/>
      <c r="F67" s="29"/>
      <c r="G67" s="30"/>
      <c r="H67" s="25"/>
      <c r="I67" s="31">
        <f>SUM(I64+I66)</f>
        <v>526201</v>
      </c>
      <c r="N67" s="8"/>
      <c r="Q67" s="8"/>
      <c r="R67" s="8"/>
    </row>
    <row r="68" spans="1:18" s="7" customFormat="1" ht="13.8" thickTop="1" x14ac:dyDescent="0.2">
      <c r="A68" s="32"/>
      <c r="B68" s="33"/>
      <c r="C68" s="33"/>
      <c r="D68" s="33"/>
      <c r="E68" s="33"/>
      <c r="F68" s="33"/>
      <c r="G68" s="34"/>
      <c r="H68" s="34"/>
      <c r="I68" s="34"/>
      <c r="N68" s="8"/>
      <c r="Q68" s="8"/>
      <c r="R68" s="8"/>
    </row>
    <row r="69" spans="1:18" s="38" customFormat="1" ht="13.2" x14ac:dyDescent="0.2">
      <c r="A69" s="35"/>
      <c r="B69" s="36"/>
      <c r="C69" s="36"/>
      <c r="D69" s="36"/>
      <c r="E69" s="36"/>
      <c r="F69" s="36"/>
      <c r="G69" s="37"/>
      <c r="H69" s="37"/>
      <c r="I69" s="37"/>
      <c r="N69" s="39"/>
      <c r="Q69" s="39"/>
      <c r="R69" s="39"/>
    </row>
  </sheetData>
  <mergeCells count="36">
    <mergeCell ref="E31:F31"/>
    <mergeCell ref="A1:I1"/>
    <mergeCell ref="H4:I4"/>
    <mergeCell ref="G6:I6"/>
    <mergeCell ref="C13:F13"/>
    <mergeCell ref="C16:F16"/>
    <mergeCell ref="C17:F17"/>
    <mergeCell ref="C18:F18"/>
    <mergeCell ref="C19:F19"/>
    <mergeCell ref="C23:F23"/>
    <mergeCell ref="C27:D27"/>
    <mergeCell ref="C29:D29"/>
    <mergeCell ref="C48:D48"/>
    <mergeCell ref="E32:F32"/>
    <mergeCell ref="E33:F33"/>
    <mergeCell ref="E36:F36"/>
    <mergeCell ref="E37:F37"/>
    <mergeCell ref="E38:F38"/>
    <mergeCell ref="E39:F39"/>
    <mergeCell ref="E40:F40"/>
    <mergeCell ref="E41:F41"/>
    <mergeCell ref="E42:F42"/>
    <mergeCell ref="E43:F43"/>
    <mergeCell ref="C47:D47"/>
    <mergeCell ref="E60:F60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</mergeCells>
  <phoneticPr fontId="3"/>
  <printOptions horizontalCentered="1" verticalCentered="1"/>
  <pageMargins left="0" right="0" top="0" bottom="0" header="0" footer="0"/>
  <pageSetup paperSize="9" scale="91" orientation="portrait" r:id="rId1"/>
  <headerFooter scaleWithDoc="0" alignWithMargins="0">
    <oddHeader xml:space="preserve">&amp;C
</oddHeader>
  </headerFooter>
  <colBreaks count="1" manualBreakCount="1">
    <brk id="9" max="6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活動計算書 (R7年度)  (県)</vt:lpstr>
      <vt:lpstr>R8年度予算</vt:lpstr>
      <vt:lpstr>'R8年度予算'!Print_Area</vt:lpstr>
      <vt:lpstr>'活動計算書 (R7年度)  (県)'!Print_Area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090600n01</dc:creator>
  <cp:lastModifiedBy>明樂 西岡</cp:lastModifiedBy>
  <cp:lastPrinted>2026-05-12T02:20:32Z</cp:lastPrinted>
  <dcterms:created xsi:type="dcterms:W3CDTF">2021-06-05T02:03:29Z</dcterms:created>
  <dcterms:modified xsi:type="dcterms:W3CDTF">2026-05-17T07:29:41Z</dcterms:modified>
</cp:coreProperties>
</file>