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170" windowHeight="7815"/>
  </bookViews>
  <sheets>
    <sheet name="注記 R2(県) " sheetId="1" r:id="rId1"/>
  </sheets>
  <definedNames>
    <definedName name="_xlnm.Print_Area" localSheetId="0">'注記 R2(県) 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31" i="1"/>
  <c r="C12" i="1"/>
  <c r="F35" i="1"/>
  <c r="E32" i="1"/>
  <c r="G32" i="1" s="1"/>
  <c r="D39" i="1"/>
  <c r="D40" i="1" s="1"/>
  <c r="B39" i="1"/>
  <c r="B40" i="1" s="1"/>
  <c r="E38" i="1"/>
  <c r="G38" i="1" s="1"/>
  <c r="E37" i="1"/>
  <c r="G37" i="1" s="1"/>
  <c r="E36" i="1"/>
  <c r="G36" i="1" s="1"/>
  <c r="E35" i="1"/>
  <c r="E34" i="1"/>
  <c r="G34" i="1" s="1"/>
  <c r="C33" i="1"/>
  <c r="E33" i="1" s="1"/>
  <c r="G33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E21" i="1"/>
  <c r="G21" i="1" s="1"/>
  <c r="E20" i="1"/>
  <c r="F19" i="1"/>
  <c r="E19" i="1"/>
  <c r="E18" i="1"/>
  <c r="G18" i="1" s="1"/>
  <c r="E17" i="1"/>
  <c r="G17" i="1" s="1"/>
  <c r="E16" i="1"/>
  <c r="G16" i="1" s="1"/>
  <c r="E15" i="1"/>
  <c r="G15" i="1" s="1"/>
  <c r="E14" i="1"/>
  <c r="G14" i="1" s="1"/>
  <c r="G13" i="1"/>
  <c r="E13" i="1"/>
  <c r="F12" i="1"/>
  <c r="D12" i="1"/>
  <c r="B12" i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G19" i="1" l="1"/>
  <c r="F43" i="1"/>
  <c r="E12" i="1"/>
  <c r="G12" i="1"/>
  <c r="G35" i="1"/>
  <c r="C39" i="1"/>
  <c r="C40" i="1" s="1"/>
  <c r="C41" i="1" s="1"/>
  <c r="E39" i="1"/>
  <c r="E40" i="1" s="1"/>
  <c r="F39" i="1"/>
  <c r="F40" i="1" s="1"/>
  <c r="F41" i="1" s="1"/>
  <c r="D41" i="1"/>
  <c r="B41" i="1"/>
  <c r="G22" i="1"/>
  <c r="H39" i="1" l="1"/>
  <c r="G40" i="1"/>
  <c r="G41" i="1" s="1"/>
  <c r="E41" i="1"/>
  <c r="G43" i="1" s="1"/>
  <c r="G39" i="1"/>
</calcChain>
</file>

<file path=xl/comments1.xml><?xml version="1.0" encoding="utf-8"?>
<comments xmlns="http://schemas.openxmlformats.org/spreadsheetml/2006/main">
  <authors>
    <author>090600n01</author>
  </authors>
  <commentLis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西岡、中島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ロッカー、私書箱
市民活動センター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幸せのクリスマス5口5000円
小城アマチア音楽祭10000円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会計ソフトフリー</t>
        </r>
      </text>
    </commen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アマゾン会費4900
文化連盟会費5500</t>
        </r>
      </text>
    </comment>
  </commentList>
</comments>
</file>

<file path=xl/sharedStrings.xml><?xml version="1.0" encoding="utf-8"?>
<sst xmlns="http://schemas.openxmlformats.org/spreadsheetml/2006/main" count="47" uniqueCount="47">
  <si>
    <t>１．重要な会計方針</t>
    <rPh sb="2" eb="4">
      <t>ジュウヨウ</t>
    </rPh>
    <rPh sb="5" eb="7">
      <t>カイケイ</t>
    </rPh>
    <rPh sb="7" eb="9">
      <t>ホウシン</t>
    </rPh>
    <phoneticPr fontId="3"/>
  </si>
  <si>
    <t>　財務諸表の作成はNPO会計基準に拠っています。</t>
    <rPh sb="1" eb="3">
      <t>ザイム</t>
    </rPh>
    <rPh sb="3" eb="5">
      <t>ショヒョウ</t>
    </rPh>
    <rPh sb="6" eb="8">
      <t>サクセイ</t>
    </rPh>
    <rPh sb="12" eb="14">
      <t>カイケイ</t>
    </rPh>
    <rPh sb="14" eb="16">
      <t>キジュン</t>
    </rPh>
    <rPh sb="17" eb="18">
      <t>キョ</t>
    </rPh>
    <phoneticPr fontId="3"/>
  </si>
  <si>
    <t>２．事業別損益の状況</t>
    <rPh sb="2" eb="4">
      <t>ジギョウ</t>
    </rPh>
    <rPh sb="4" eb="5">
      <t>ベツ</t>
    </rPh>
    <rPh sb="5" eb="7">
      <t>ソンエキ</t>
    </rPh>
    <rPh sb="8" eb="10">
      <t>ジョウキョウ</t>
    </rPh>
    <phoneticPr fontId="3"/>
  </si>
  <si>
    <t>科 目</t>
    <rPh sb="0" eb="1">
      <t>カ</t>
    </rPh>
    <rPh sb="2" eb="3">
      <t>メ</t>
    </rPh>
    <phoneticPr fontId="7"/>
  </si>
  <si>
    <t>歴史的建造物を活用したまちづくりに関する事業</t>
    <rPh sb="0" eb="2">
      <t>レキシ</t>
    </rPh>
    <rPh sb="2" eb="3">
      <t>テキ</t>
    </rPh>
    <rPh sb="3" eb="6">
      <t>ケンゾウブツ</t>
    </rPh>
    <rPh sb="7" eb="9">
      <t>カツヨウ</t>
    </rPh>
    <rPh sb="17" eb="18">
      <t>カン</t>
    </rPh>
    <rPh sb="20" eb="22">
      <t>ジギョウ</t>
    </rPh>
    <phoneticPr fontId="3"/>
  </si>
  <si>
    <t>市民活動に関する学習及び情報収集提供</t>
    <rPh sb="0" eb="2">
      <t>シミン</t>
    </rPh>
    <rPh sb="2" eb="4">
      <t>カツドウ</t>
    </rPh>
    <rPh sb="5" eb="6">
      <t>カン</t>
    </rPh>
    <rPh sb="8" eb="10">
      <t>ガクシュウ</t>
    </rPh>
    <rPh sb="10" eb="11">
      <t>オヨ</t>
    </rPh>
    <rPh sb="12" eb="14">
      <t>ジョウホウ</t>
    </rPh>
    <rPh sb="14" eb="16">
      <t>シュウシュウ</t>
    </rPh>
    <rPh sb="16" eb="18">
      <t>テイキョウ</t>
    </rPh>
    <phoneticPr fontId="3"/>
  </si>
  <si>
    <t>地域コミュニティづくりに関した事業</t>
    <rPh sb="0" eb="2">
      <t>チイｋ</t>
    </rPh>
    <rPh sb="12" eb="15">
      <t>カンｓｈ</t>
    </rPh>
    <rPh sb="15" eb="17">
      <t>ジギョ</t>
    </rPh>
    <phoneticPr fontId="7"/>
  </si>
  <si>
    <t>事業部門計</t>
    <rPh sb="0" eb="2">
      <t>ジギョウ</t>
    </rPh>
    <rPh sb="2" eb="4">
      <t>ブモン</t>
    </rPh>
    <rPh sb="4" eb="5">
      <t>ケイ</t>
    </rPh>
    <phoneticPr fontId="3"/>
  </si>
  <si>
    <t>管理部門</t>
    <rPh sb="0" eb="2">
      <t>カンリ</t>
    </rPh>
    <rPh sb="2" eb="4">
      <t>ブモン</t>
    </rPh>
    <phoneticPr fontId="3"/>
  </si>
  <si>
    <t>合 計</t>
    <rPh sb="0" eb="1">
      <t>ゴウ</t>
    </rPh>
    <rPh sb="2" eb="3">
      <t>ケイ</t>
    </rPh>
    <phoneticPr fontId="3"/>
  </si>
  <si>
    <t>Ⅰ　経常収益</t>
    <rPh sb="2" eb="4">
      <t>ケイジョウ</t>
    </rPh>
    <rPh sb="4" eb="6">
      <t>シュウエキ</t>
    </rPh>
    <phoneticPr fontId="7"/>
  </si>
  <si>
    <t xml:space="preserve"> 1．受取会費</t>
    <rPh sb="3" eb="5">
      <t>ウケトリ</t>
    </rPh>
    <rPh sb="5" eb="7">
      <t>カイヒ</t>
    </rPh>
    <phoneticPr fontId="7"/>
  </si>
  <si>
    <t xml:space="preserve"> 2．受取寄附金</t>
    <rPh sb="3" eb="5">
      <t>ウケトリ</t>
    </rPh>
    <rPh sb="5" eb="7">
      <t>キフ</t>
    </rPh>
    <rPh sb="7" eb="8">
      <t>キン</t>
    </rPh>
    <phoneticPr fontId="7"/>
  </si>
  <si>
    <t xml:space="preserve"> 4. 事業収益</t>
    <rPh sb="4" eb="6">
      <t>ジギョウ</t>
    </rPh>
    <rPh sb="6" eb="8">
      <t>シュウエキ</t>
    </rPh>
    <phoneticPr fontId="7"/>
  </si>
  <si>
    <t xml:space="preserve"> 5．その他収益</t>
    <rPh sb="5" eb="6">
      <t>タ</t>
    </rPh>
    <rPh sb="6" eb="8">
      <t>シュウエキ</t>
    </rPh>
    <phoneticPr fontId="7"/>
  </si>
  <si>
    <t xml:space="preserve"> 6．繰越金</t>
    <rPh sb="3" eb="5">
      <t>クリコシ</t>
    </rPh>
    <rPh sb="5" eb="6">
      <t>キン</t>
    </rPh>
    <phoneticPr fontId="7"/>
  </si>
  <si>
    <t xml:space="preserve">   経常収益計</t>
    <rPh sb="3" eb="5">
      <t>ケイジョウ</t>
    </rPh>
    <rPh sb="5" eb="7">
      <t>シュウエキ</t>
    </rPh>
    <rPh sb="7" eb="8">
      <t>ケイ</t>
    </rPh>
    <phoneticPr fontId="7"/>
  </si>
  <si>
    <t>Ⅱ　経常費用</t>
    <rPh sb="2" eb="4">
      <t>ケイジョウ</t>
    </rPh>
    <rPh sb="4" eb="6">
      <t>ヒヨウ</t>
    </rPh>
    <phoneticPr fontId="7"/>
  </si>
  <si>
    <t>(1) 人件費</t>
    <rPh sb="4" eb="7">
      <t>ジンケンヒ</t>
    </rPh>
    <phoneticPr fontId="7"/>
  </si>
  <si>
    <t xml:space="preserve">    給料手当</t>
    <rPh sb="4" eb="8">
      <t>キュ</t>
    </rPh>
    <phoneticPr fontId="7"/>
  </si>
  <si>
    <t xml:space="preserve">    雑給</t>
    <rPh sb="4" eb="6">
      <t>ザｔ</t>
    </rPh>
    <phoneticPr fontId="7"/>
  </si>
  <si>
    <t>　　法定福利費</t>
    <rPh sb="2" eb="4">
      <t>ホ</t>
    </rPh>
    <rPh sb="4" eb="6">
      <t>フクｒ</t>
    </rPh>
    <rPh sb="6" eb="7">
      <t>リョｈ</t>
    </rPh>
    <phoneticPr fontId="7"/>
  </si>
  <si>
    <r>
      <t>　　保険料</t>
    </r>
    <r>
      <rPr>
        <sz val="8"/>
        <color indexed="8"/>
        <rFont val="ＭＳ 明朝"/>
        <family val="1"/>
        <charset val="128"/>
      </rPr>
      <t>(雇用保険、所得税)</t>
    </r>
    <rPh sb="2" eb="5">
      <t>ホケン</t>
    </rPh>
    <phoneticPr fontId="3"/>
  </si>
  <si>
    <t>人件費計</t>
    <rPh sb="0" eb="3">
      <t>ジンケンヒ</t>
    </rPh>
    <rPh sb="3" eb="4">
      <t>ケイ</t>
    </rPh>
    <phoneticPr fontId="7"/>
  </si>
  <si>
    <t>(2）その他経費</t>
    <rPh sb="5" eb="6">
      <t>タ</t>
    </rPh>
    <rPh sb="6" eb="8">
      <t>ケイヒ</t>
    </rPh>
    <phoneticPr fontId="7"/>
  </si>
  <si>
    <t xml:space="preserve">    会議費</t>
    <rPh sb="4" eb="6">
      <t>カ</t>
    </rPh>
    <rPh sb="6" eb="7">
      <t>ヒ</t>
    </rPh>
    <phoneticPr fontId="7"/>
  </si>
  <si>
    <t xml:space="preserve">    交際費</t>
    <rPh sb="4" eb="6">
      <t>コウサ</t>
    </rPh>
    <rPh sb="6" eb="7">
      <t>カイヒ</t>
    </rPh>
    <phoneticPr fontId="7"/>
  </si>
  <si>
    <t>　　旅費交通費</t>
    <rPh sb="2" eb="7">
      <t>リョｈ</t>
    </rPh>
    <phoneticPr fontId="7"/>
  </si>
  <si>
    <t xml:space="preserve">    水道光熱費</t>
    <rPh sb="4" eb="9">
      <t>ス</t>
    </rPh>
    <phoneticPr fontId="7"/>
  </si>
  <si>
    <t xml:space="preserve">    通信運搬費</t>
    <rPh sb="4" eb="9">
      <t>ツウシン</t>
    </rPh>
    <phoneticPr fontId="7"/>
  </si>
  <si>
    <t>　　消耗品費</t>
    <rPh sb="2" eb="6">
      <t>ショウモ</t>
    </rPh>
    <phoneticPr fontId="7"/>
  </si>
  <si>
    <t>　　修繕費</t>
    <rPh sb="2" eb="5">
      <t>ｓｙ</t>
    </rPh>
    <phoneticPr fontId="7"/>
  </si>
  <si>
    <t>　　賃借料</t>
    <rPh sb="2" eb="4">
      <t>チンシャｋ</t>
    </rPh>
    <rPh sb="4" eb="5">
      <t>リョ</t>
    </rPh>
    <phoneticPr fontId="7"/>
  </si>
  <si>
    <t>　　支払手数料</t>
    <rPh sb="2" eb="4">
      <t>シハラ</t>
    </rPh>
    <rPh sb="4" eb="7">
      <t>テス</t>
    </rPh>
    <phoneticPr fontId="3"/>
  </si>
  <si>
    <t>　　支払寄付金</t>
    <rPh sb="2" eb="4">
      <t>シハラ</t>
    </rPh>
    <rPh sb="4" eb="7">
      <t>キｆ</t>
    </rPh>
    <phoneticPr fontId="3"/>
  </si>
  <si>
    <t>　　業務委託費</t>
    <rPh sb="2" eb="7">
      <t>ｇｙ</t>
    </rPh>
    <phoneticPr fontId="7"/>
  </si>
  <si>
    <t>　　印刷製本費</t>
    <rPh sb="2" eb="7">
      <t>インサｔ</t>
    </rPh>
    <phoneticPr fontId="7"/>
  </si>
  <si>
    <t>　　租税公課</t>
    <rPh sb="2" eb="6">
      <t>ソゼ</t>
    </rPh>
    <phoneticPr fontId="3"/>
  </si>
  <si>
    <t>　　諸会費</t>
    <rPh sb="2" eb="3">
      <t>ショ</t>
    </rPh>
    <rPh sb="3" eb="5">
      <t>カ</t>
    </rPh>
    <phoneticPr fontId="3"/>
  </si>
  <si>
    <t>　　研修費</t>
    <rPh sb="2" eb="5">
      <t>ケンシュウヒ</t>
    </rPh>
    <phoneticPr fontId="3"/>
  </si>
  <si>
    <t>　　補助金返還金</t>
    <rPh sb="2" eb="5">
      <t>ホジョキン</t>
    </rPh>
    <rPh sb="5" eb="7">
      <t>ヘンカン</t>
    </rPh>
    <rPh sb="7" eb="8">
      <t>キン</t>
    </rPh>
    <phoneticPr fontId="3"/>
  </si>
  <si>
    <t xml:space="preserve">    雑費</t>
    <rPh sb="4" eb="6">
      <t>ザッピ</t>
    </rPh>
    <phoneticPr fontId="3"/>
  </si>
  <si>
    <t xml:space="preserve">    その他経費計</t>
    <rPh sb="6" eb="7">
      <t>タ</t>
    </rPh>
    <rPh sb="7" eb="9">
      <t>ケイヒ</t>
    </rPh>
    <rPh sb="9" eb="10">
      <t>ケイ</t>
    </rPh>
    <phoneticPr fontId="7"/>
  </si>
  <si>
    <t xml:space="preserve">    経常費用計</t>
    <rPh sb="4" eb="7">
      <t>ケイジョウヒ</t>
    </rPh>
    <rPh sb="7" eb="8">
      <t>ヨウ</t>
    </rPh>
    <rPh sb="8" eb="9">
      <t>ケイ</t>
    </rPh>
    <phoneticPr fontId="7"/>
  </si>
  <si>
    <t xml:space="preserve">  当期経常増減額</t>
    <rPh sb="2" eb="4">
      <t>トウキ</t>
    </rPh>
    <rPh sb="4" eb="6">
      <t>ケイジョウ</t>
    </rPh>
    <rPh sb="6" eb="9">
      <t>ゾウゲンガク</t>
    </rPh>
    <phoneticPr fontId="7"/>
  </si>
  <si>
    <t xml:space="preserve"> 3．受取助成金等</t>
    <rPh sb="3" eb="5">
      <t>ウケトリ</t>
    </rPh>
    <rPh sb="5" eb="7">
      <t>ジョセイ</t>
    </rPh>
    <rPh sb="7" eb="8">
      <t>ホジョキン</t>
    </rPh>
    <rPh sb="8" eb="9">
      <t>トウ</t>
    </rPh>
    <phoneticPr fontId="7"/>
  </si>
  <si>
    <t>　　保険料</t>
    <rPh sb="2" eb="3">
      <t>ホケn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</si>
</sst>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>
      <alignment vertical="center"/>
    </xf>
    <xf numFmtId="38" fontId="6" fillId="0" borderId="3" xfId="1" applyFont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3" xfId="0" applyNumberFormat="1" applyFont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" xfId="1" applyFont="1" applyBorder="1">
      <alignment vertical="center"/>
    </xf>
    <xf numFmtId="38" fontId="6" fillId="0" borderId="1" xfId="0" applyNumberFormat="1" applyFont="1" applyBorder="1">
      <alignment vertical="center"/>
    </xf>
    <xf numFmtId="38" fontId="6" fillId="0" borderId="4" xfId="1" applyFont="1" applyBorder="1">
      <alignment vertical="center"/>
    </xf>
    <xf numFmtId="38" fontId="0" fillId="0" borderId="0" xfId="0" applyNumberFormat="1">
      <alignment vertical="center"/>
    </xf>
    <xf numFmtId="0" fontId="6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view="pageBreakPreview" zoomScale="86" zoomScaleNormal="86" zoomScaleSheetLayoutView="86" zoomScalePageLayoutView="86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N37" sqref="N37"/>
    </sheetView>
  </sheetViews>
  <sheetFormatPr defaultColWidth="8.875" defaultRowHeight="18.75"/>
  <cols>
    <col min="1" max="1" width="25.125" customWidth="1"/>
    <col min="2" max="7" width="20.875" customWidth="1"/>
    <col min="8" max="8" width="10.5" bestFit="1" customWidth="1"/>
  </cols>
  <sheetData>
    <row r="1" spans="1:7" s="3" customFormat="1" ht="19.5">
      <c r="A1" s="1" t="s">
        <v>0</v>
      </c>
      <c r="B1" s="1"/>
      <c r="C1" s="1"/>
      <c r="D1" s="1"/>
      <c r="E1" s="2"/>
      <c r="F1" s="2"/>
      <c r="G1" s="2"/>
    </row>
    <row r="2" spans="1:7" s="3" customFormat="1" ht="19.5">
      <c r="A2" s="2" t="s">
        <v>1</v>
      </c>
      <c r="B2" s="2"/>
      <c r="C2" s="2"/>
      <c r="D2" s="2"/>
      <c r="E2" s="2"/>
      <c r="F2" s="2"/>
      <c r="G2" s="2"/>
    </row>
    <row r="3" spans="1:7" s="3" customFormat="1" ht="19.5">
      <c r="A3" s="2" t="s">
        <v>2</v>
      </c>
      <c r="B3" s="2"/>
      <c r="C3" s="2"/>
      <c r="D3" s="2"/>
      <c r="E3" s="2"/>
      <c r="F3" s="2"/>
      <c r="G3" s="2"/>
    </row>
    <row r="4" spans="1:7" ht="39" customHeight="1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  <c r="F4" s="4" t="s">
        <v>8</v>
      </c>
      <c r="G4" s="4" t="s">
        <v>9</v>
      </c>
    </row>
    <row r="5" spans="1:7">
      <c r="A5" s="6" t="s">
        <v>10</v>
      </c>
      <c r="B5" s="6"/>
      <c r="C5" s="6"/>
      <c r="D5" s="6"/>
      <c r="E5" s="7"/>
      <c r="F5" s="7"/>
      <c r="G5" s="8"/>
    </row>
    <row r="6" spans="1:7">
      <c r="A6" s="9" t="s">
        <v>11</v>
      </c>
      <c r="B6" s="10"/>
      <c r="C6" s="9"/>
      <c r="D6" s="9"/>
      <c r="E6" s="11">
        <f>SUM(B6:D6)</f>
        <v>0</v>
      </c>
      <c r="F6" s="11">
        <v>10000</v>
      </c>
      <c r="G6" s="10">
        <f t="shared" ref="G6:G38" si="0">SUM(E6:F6)</f>
        <v>10000</v>
      </c>
    </row>
    <row r="7" spans="1:7">
      <c r="A7" s="9" t="s">
        <v>12</v>
      </c>
      <c r="B7" s="12"/>
      <c r="C7" s="12"/>
      <c r="D7" s="12"/>
      <c r="E7" s="11">
        <f t="shared" ref="E7:E38" si="1">SUM(B7:D7)</f>
        <v>0</v>
      </c>
      <c r="F7" s="11"/>
      <c r="G7" s="10">
        <f t="shared" si="0"/>
        <v>0</v>
      </c>
    </row>
    <row r="8" spans="1:7">
      <c r="A8" s="9" t="s">
        <v>45</v>
      </c>
      <c r="B8" s="12"/>
      <c r="C8" s="12">
        <v>497126</v>
      </c>
      <c r="D8" s="12"/>
      <c r="E8" s="11">
        <f t="shared" si="1"/>
        <v>497126</v>
      </c>
      <c r="F8" s="11"/>
      <c r="G8" s="10">
        <f t="shared" si="0"/>
        <v>497126</v>
      </c>
    </row>
    <row r="9" spans="1:7">
      <c r="A9" s="9" t="s">
        <v>13</v>
      </c>
      <c r="B9" s="12"/>
      <c r="C9" s="12"/>
      <c r="D9" s="12"/>
      <c r="E9" s="11">
        <f t="shared" si="1"/>
        <v>0</v>
      </c>
      <c r="F9" s="11"/>
      <c r="G9" s="10">
        <f>SUM(E9:F9)</f>
        <v>0</v>
      </c>
    </row>
    <row r="10" spans="1:7">
      <c r="A10" s="9" t="s">
        <v>14</v>
      </c>
      <c r="B10" s="12"/>
      <c r="C10" s="12"/>
      <c r="D10" s="12"/>
      <c r="E10" s="11">
        <f t="shared" si="1"/>
        <v>0</v>
      </c>
      <c r="F10" s="11"/>
      <c r="G10" s="10">
        <f>SUM(E10:F10)</f>
        <v>0</v>
      </c>
    </row>
    <row r="11" spans="1:7">
      <c r="A11" s="9" t="s">
        <v>15</v>
      </c>
      <c r="B11" s="12"/>
      <c r="C11" s="12"/>
      <c r="D11" s="12"/>
      <c r="E11" s="11">
        <f t="shared" si="1"/>
        <v>0</v>
      </c>
      <c r="F11" s="13"/>
      <c r="G11" s="10">
        <f>SUM(E11:F11)</f>
        <v>0</v>
      </c>
    </row>
    <row r="12" spans="1:7">
      <c r="A12" s="9" t="s">
        <v>16</v>
      </c>
      <c r="B12" s="14">
        <f t="shared" ref="B12:E12" si="2">SUM(B5:B11)</f>
        <v>0</v>
      </c>
      <c r="C12" s="14">
        <f t="shared" si="2"/>
        <v>497126</v>
      </c>
      <c r="D12" s="14">
        <f t="shared" si="2"/>
        <v>0</v>
      </c>
      <c r="E12" s="14">
        <f t="shared" si="2"/>
        <v>497126</v>
      </c>
      <c r="F12" s="14">
        <f>SUM(F5:F11)</f>
        <v>10000</v>
      </c>
      <c r="G12" s="15">
        <f>SUM(G6:G11)</f>
        <v>507126</v>
      </c>
    </row>
    <row r="13" spans="1:7">
      <c r="A13" s="9" t="s">
        <v>17</v>
      </c>
      <c r="B13" s="12"/>
      <c r="C13" s="12"/>
      <c r="D13" s="12"/>
      <c r="E13" s="11">
        <f t="shared" si="1"/>
        <v>0</v>
      </c>
      <c r="F13" s="7"/>
      <c r="G13" s="10">
        <f t="shared" ref="G13:G18" si="3">SUM(E13:F13)</f>
        <v>0</v>
      </c>
    </row>
    <row r="14" spans="1:7">
      <c r="A14" s="9" t="s">
        <v>18</v>
      </c>
      <c r="B14" s="12"/>
      <c r="C14" s="12"/>
      <c r="D14" s="12"/>
      <c r="E14" s="11">
        <f t="shared" si="1"/>
        <v>0</v>
      </c>
      <c r="F14" s="11"/>
      <c r="G14" s="10">
        <f t="shared" si="3"/>
        <v>0</v>
      </c>
    </row>
    <row r="15" spans="1:7">
      <c r="A15" s="9" t="s">
        <v>19</v>
      </c>
      <c r="B15" s="12"/>
      <c r="C15" s="12"/>
      <c r="D15" s="12"/>
      <c r="E15" s="11">
        <f t="shared" si="1"/>
        <v>0</v>
      </c>
      <c r="F15" s="11"/>
      <c r="G15" s="10">
        <f t="shared" si="3"/>
        <v>0</v>
      </c>
    </row>
    <row r="16" spans="1:7">
      <c r="A16" s="9" t="s">
        <v>20</v>
      </c>
      <c r="B16" s="12"/>
      <c r="C16" s="12"/>
      <c r="D16" s="12"/>
      <c r="E16" s="11">
        <f>SUM(B16:D16)</f>
        <v>0</v>
      </c>
      <c r="F16" s="11"/>
      <c r="G16" s="10">
        <f t="shared" si="3"/>
        <v>0</v>
      </c>
    </row>
    <row r="17" spans="1:7">
      <c r="A17" s="9" t="s">
        <v>21</v>
      </c>
      <c r="B17" s="12"/>
      <c r="C17" s="12"/>
      <c r="D17" s="12"/>
      <c r="E17" s="11">
        <f t="shared" si="1"/>
        <v>0</v>
      </c>
      <c r="F17" s="11"/>
      <c r="G17" s="10">
        <f t="shared" si="3"/>
        <v>0</v>
      </c>
    </row>
    <row r="18" spans="1:7">
      <c r="A18" s="9" t="s">
        <v>22</v>
      </c>
      <c r="B18" s="12"/>
      <c r="C18" s="12"/>
      <c r="D18" s="12"/>
      <c r="E18" s="11">
        <f t="shared" si="1"/>
        <v>0</v>
      </c>
      <c r="F18" s="11"/>
      <c r="G18" s="10">
        <f t="shared" si="3"/>
        <v>0</v>
      </c>
    </row>
    <row r="19" spans="1:7">
      <c r="A19" s="9" t="s">
        <v>23</v>
      </c>
      <c r="B19" s="16">
        <v>0</v>
      </c>
      <c r="C19" s="16">
        <v>0</v>
      </c>
      <c r="D19" s="16">
        <v>0</v>
      </c>
      <c r="E19" s="14">
        <f>SUM(B19:D19)</f>
        <v>0</v>
      </c>
      <c r="F19" s="14">
        <f>SUM(F14:F14)</f>
        <v>0</v>
      </c>
      <c r="G19" s="15">
        <f>SUM(E19:F19)</f>
        <v>0</v>
      </c>
    </row>
    <row r="20" spans="1:7">
      <c r="A20" s="9" t="s">
        <v>24</v>
      </c>
      <c r="B20" s="12"/>
      <c r="C20" s="12"/>
      <c r="D20" s="12"/>
      <c r="E20" s="11">
        <f t="shared" si="1"/>
        <v>0</v>
      </c>
      <c r="F20" s="7"/>
      <c r="G20" s="8"/>
    </row>
    <row r="21" spans="1:7">
      <c r="A21" s="9" t="s">
        <v>25</v>
      </c>
      <c r="B21" s="12"/>
      <c r="C21" s="12"/>
      <c r="D21" s="12"/>
      <c r="E21" s="11">
        <f t="shared" si="1"/>
        <v>0</v>
      </c>
      <c r="F21" s="11"/>
      <c r="G21" s="10">
        <f>SUM(E21:F21)</f>
        <v>0</v>
      </c>
    </row>
    <row r="22" spans="1:7">
      <c r="A22" s="9" t="s">
        <v>26</v>
      </c>
      <c r="B22" s="12"/>
      <c r="C22" s="12"/>
      <c r="D22" s="12"/>
      <c r="E22" s="11">
        <f t="shared" si="1"/>
        <v>0</v>
      </c>
      <c r="F22" s="11"/>
      <c r="G22" s="10">
        <f>SUM(E22:F22)</f>
        <v>0</v>
      </c>
    </row>
    <row r="23" spans="1:7">
      <c r="A23" s="9" t="s">
        <v>27</v>
      </c>
      <c r="B23" s="12"/>
      <c r="C23" s="12"/>
      <c r="D23" s="12"/>
      <c r="E23" s="11">
        <f t="shared" si="1"/>
        <v>0</v>
      </c>
      <c r="F23" s="11"/>
      <c r="G23" s="10">
        <f>SUM(E23:F23)</f>
        <v>0</v>
      </c>
    </row>
    <row r="24" spans="1:7">
      <c r="A24" s="9" t="s">
        <v>28</v>
      </c>
      <c r="B24" s="12"/>
      <c r="C24" s="12">
        <v>40700</v>
      </c>
      <c r="D24" s="12"/>
      <c r="E24" s="11">
        <f t="shared" si="1"/>
        <v>40700</v>
      </c>
      <c r="F24" s="11"/>
      <c r="G24" s="10">
        <f t="shared" ref="G24:G31" si="4">SUM(E24:F24)</f>
        <v>40700</v>
      </c>
    </row>
    <row r="25" spans="1:7">
      <c r="A25" s="9" t="s">
        <v>29</v>
      </c>
      <c r="B25" s="12"/>
      <c r="C25" s="12"/>
      <c r="D25" s="12"/>
      <c r="E25" s="11">
        <f t="shared" si="1"/>
        <v>0</v>
      </c>
      <c r="F25" s="11"/>
      <c r="G25" s="10">
        <f>SUM(E25:F25)</f>
        <v>0</v>
      </c>
    </row>
    <row r="26" spans="1:7">
      <c r="A26" s="9" t="s">
        <v>30</v>
      </c>
      <c r="B26" s="12"/>
      <c r="C26" s="12">
        <v>436626</v>
      </c>
      <c r="D26" s="12"/>
      <c r="E26" s="11">
        <f t="shared" si="1"/>
        <v>436626</v>
      </c>
      <c r="F26" s="11"/>
      <c r="G26" s="10">
        <f t="shared" si="4"/>
        <v>436626</v>
      </c>
    </row>
    <row r="27" spans="1:7">
      <c r="A27" s="9" t="s">
        <v>31</v>
      </c>
      <c r="B27" s="12"/>
      <c r="C27" s="12"/>
      <c r="D27" s="12"/>
      <c r="E27" s="11">
        <f t="shared" si="1"/>
        <v>0</v>
      </c>
      <c r="F27" s="11"/>
      <c r="G27" s="10">
        <f t="shared" si="4"/>
        <v>0</v>
      </c>
    </row>
    <row r="28" spans="1:7">
      <c r="A28" s="9" t="s">
        <v>32</v>
      </c>
      <c r="B28" s="12"/>
      <c r="C28" s="12"/>
      <c r="D28" s="12"/>
      <c r="E28" s="11">
        <f t="shared" si="1"/>
        <v>0</v>
      </c>
      <c r="F28" s="11">
        <v>1540</v>
      </c>
      <c r="G28" s="10">
        <f t="shared" si="4"/>
        <v>1540</v>
      </c>
    </row>
    <row r="29" spans="1:7">
      <c r="A29" s="9" t="s">
        <v>33</v>
      </c>
      <c r="B29" s="12"/>
      <c r="C29" s="12"/>
      <c r="D29" s="12"/>
      <c r="E29" s="11">
        <f t="shared" si="1"/>
        <v>0</v>
      </c>
      <c r="F29" s="11"/>
      <c r="G29" s="10">
        <f t="shared" si="4"/>
        <v>0</v>
      </c>
    </row>
    <row r="30" spans="1:7">
      <c r="A30" s="9" t="s">
        <v>34</v>
      </c>
      <c r="B30" s="12"/>
      <c r="C30" s="12"/>
      <c r="D30" s="12"/>
      <c r="E30" s="11">
        <f t="shared" si="1"/>
        <v>0</v>
      </c>
      <c r="F30" s="11">
        <f>5000+10000</f>
        <v>15000</v>
      </c>
      <c r="G30" s="10">
        <f t="shared" si="4"/>
        <v>15000</v>
      </c>
    </row>
    <row r="31" spans="1:7">
      <c r="A31" s="9" t="s">
        <v>35</v>
      </c>
      <c r="B31" s="12"/>
      <c r="C31" s="12"/>
      <c r="D31" s="12"/>
      <c r="E31" s="11">
        <f t="shared" si="1"/>
        <v>0</v>
      </c>
      <c r="F31" s="11">
        <f>26136</f>
        <v>26136</v>
      </c>
      <c r="G31" s="10">
        <f t="shared" si="4"/>
        <v>26136</v>
      </c>
    </row>
    <row r="32" spans="1:7">
      <c r="A32" s="9" t="s">
        <v>46</v>
      </c>
      <c r="B32" s="12"/>
      <c r="C32" s="12"/>
      <c r="D32" s="12"/>
      <c r="E32" s="11">
        <f>SUM(B32:D32)</f>
        <v>0</v>
      </c>
      <c r="F32" s="11"/>
      <c r="G32" s="10">
        <f t="shared" si="0"/>
        <v>0</v>
      </c>
    </row>
    <row r="33" spans="1:8">
      <c r="A33" s="9" t="s">
        <v>36</v>
      </c>
      <c r="B33" s="12"/>
      <c r="C33" s="12">
        <f>9900+9900</f>
        <v>19800</v>
      </c>
      <c r="D33" s="12"/>
      <c r="E33" s="11">
        <f t="shared" si="1"/>
        <v>19800</v>
      </c>
      <c r="F33" s="11"/>
      <c r="G33" s="10">
        <f t="shared" si="0"/>
        <v>19800</v>
      </c>
    </row>
    <row r="34" spans="1:8">
      <c r="A34" s="9" t="s">
        <v>37</v>
      </c>
      <c r="B34" s="12"/>
      <c r="C34" s="12"/>
      <c r="D34" s="12"/>
      <c r="E34" s="11">
        <f t="shared" si="1"/>
        <v>0</v>
      </c>
      <c r="F34" s="11"/>
      <c r="G34" s="10">
        <f t="shared" si="0"/>
        <v>0</v>
      </c>
    </row>
    <row r="35" spans="1:8">
      <c r="A35" s="9" t="s">
        <v>38</v>
      </c>
      <c r="B35" s="12"/>
      <c r="C35" s="12"/>
      <c r="D35" s="12"/>
      <c r="E35" s="11">
        <f t="shared" si="1"/>
        <v>0</v>
      </c>
      <c r="F35" s="11">
        <f>4900+5500</f>
        <v>10400</v>
      </c>
      <c r="G35" s="10">
        <f>SUM(E35:F35)</f>
        <v>10400</v>
      </c>
    </row>
    <row r="36" spans="1:8">
      <c r="A36" s="9" t="s">
        <v>39</v>
      </c>
      <c r="B36" s="12"/>
      <c r="C36" s="12"/>
      <c r="D36" s="12"/>
      <c r="E36" s="11">
        <f>SUM(B36:D36)</f>
        <v>0</v>
      </c>
      <c r="F36" s="11"/>
      <c r="G36" s="10">
        <f>SUM(E36:F36)</f>
        <v>0</v>
      </c>
    </row>
    <row r="37" spans="1:8">
      <c r="A37" s="9" t="s">
        <v>40</v>
      </c>
      <c r="B37" s="12"/>
      <c r="C37" s="12"/>
      <c r="D37" s="12"/>
      <c r="E37" s="11">
        <f t="shared" si="1"/>
        <v>0</v>
      </c>
      <c r="F37" s="11"/>
      <c r="G37" s="10">
        <f>SUM(E37:F37)</f>
        <v>0</v>
      </c>
    </row>
    <row r="38" spans="1:8">
      <c r="A38" s="9" t="s">
        <v>41</v>
      </c>
      <c r="B38" s="12"/>
      <c r="C38" s="12"/>
      <c r="D38" s="12"/>
      <c r="E38" s="11">
        <f t="shared" si="1"/>
        <v>0</v>
      </c>
      <c r="F38" s="13"/>
      <c r="G38" s="17">
        <f t="shared" si="0"/>
        <v>0</v>
      </c>
    </row>
    <row r="39" spans="1:8">
      <c r="A39" s="9" t="s">
        <v>42</v>
      </c>
      <c r="B39" s="16">
        <f>SUM(B20:B38)</f>
        <v>0</v>
      </c>
      <c r="C39" s="16">
        <f>SUM(C20:C38)</f>
        <v>497126</v>
      </c>
      <c r="D39" s="16">
        <f>SUM(D20:D38)</f>
        <v>0</v>
      </c>
      <c r="E39" s="14">
        <f>SUM(E20:E38)</f>
        <v>497126</v>
      </c>
      <c r="F39" s="14">
        <f>SUM(F20:F38)</f>
        <v>53076</v>
      </c>
      <c r="G39" s="15">
        <f>SUM(E39:F39)</f>
        <v>550202</v>
      </c>
      <c r="H39" s="18">
        <f>SUM(G21:G38)</f>
        <v>550202</v>
      </c>
    </row>
    <row r="40" spans="1:8">
      <c r="A40" s="9" t="s">
        <v>43</v>
      </c>
      <c r="B40" s="16">
        <f>SUM(B39+B19)</f>
        <v>0</v>
      </c>
      <c r="C40" s="16">
        <f>SUM(C19+C39)</f>
        <v>497126</v>
      </c>
      <c r="D40" s="16">
        <f>SUM(D19+D39)</f>
        <v>0</v>
      </c>
      <c r="E40" s="14">
        <f>SUM(E39+E19)</f>
        <v>497126</v>
      </c>
      <c r="F40" s="14">
        <f>SUM(F39+F19)</f>
        <v>53076</v>
      </c>
      <c r="G40" s="15">
        <f>SUM(E40:F40)</f>
        <v>550202</v>
      </c>
    </row>
    <row r="41" spans="1:8">
      <c r="A41" s="19" t="s">
        <v>44</v>
      </c>
      <c r="B41" s="16">
        <f t="shared" ref="B41:F41" si="5">SUM(B12-B40)</f>
        <v>0</v>
      </c>
      <c r="C41" s="16">
        <f t="shared" si="5"/>
        <v>0</v>
      </c>
      <c r="D41" s="16">
        <f t="shared" si="5"/>
        <v>0</v>
      </c>
      <c r="E41" s="14">
        <f t="shared" si="5"/>
        <v>0</v>
      </c>
      <c r="F41" s="15">
        <f t="shared" si="5"/>
        <v>-43076</v>
      </c>
      <c r="G41" s="15">
        <f>SUM(G12-G40)</f>
        <v>-43076</v>
      </c>
    </row>
    <row r="43" spans="1:8">
      <c r="F43" s="18">
        <f>SUM(F21:F38)</f>
        <v>53076</v>
      </c>
      <c r="G43" s="18">
        <f>SUM(F41+E41)</f>
        <v>-43076</v>
      </c>
    </row>
  </sheetData>
  <phoneticPr fontId="3"/>
  <printOptions horizontalCentered="1" verticalCentered="1"/>
  <pageMargins left="0" right="0" top="0" bottom="0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注記 R2(県) </vt:lpstr>
      <vt:lpstr>'注記 R2(県)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090600n01</dc:creator>
  <cp:lastModifiedBy>Microsoft</cp:lastModifiedBy>
  <cp:lastPrinted>2023-05-14T09:52:31Z</cp:lastPrinted>
  <dcterms:created xsi:type="dcterms:W3CDTF">2021-06-05T02:06:03Z</dcterms:created>
  <dcterms:modified xsi:type="dcterms:W3CDTF">2024-04-30T08:59:41Z</dcterms:modified>
</cp:coreProperties>
</file>