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ji\Desktop\"/>
    </mc:Choice>
  </mc:AlternateContent>
  <xr:revisionPtr revIDLastSave="0" documentId="8_{30E840C3-4BF0-4BBF-893F-BCAA487DA044}" xr6:coauthVersionLast="47" xr6:coauthVersionMax="47" xr10:uidLastSave="{00000000-0000-0000-0000-000000000000}"/>
  <bookViews>
    <workbookView xWindow="-120" yWindow="-120" windowWidth="20730" windowHeight="11760" xr2:uid="{CBB1BF9C-B4AE-4673-8634-AAD28299A0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10" i="1"/>
  <c r="E17" i="1" s="1"/>
  <c r="E24" i="1" s="1"/>
  <c r="E27" i="1" s="1"/>
  <c r="E29" i="1" s="1"/>
</calcChain>
</file>

<file path=xl/sharedStrings.xml><?xml version="1.0" encoding="utf-8"?>
<sst xmlns="http://schemas.openxmlformats.org/spreadsheetml/2006/main" count="43" uniqueCount="39">
  <si>
    <t>特定非営利活動法人　緑と水の連絡会議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ミドリ</t>
    </rPh>
    <rPh sb="12" eb="13">
      <t>ミズ</t>
    </rPh>
    <rPh sb="14" eb="16">
      <t>レンラク</t>
    </rPh>
    <rPh sb="16" eb="18">
      <t>カイギ</t>
    </rPh>
    <phoneticPr fontId="3"/>
  </si>
  <si>
    <t>総会資料　別表２-1ｋ</t>
    <rPh sb="0" eb="2">
      <t>ソウカイ</t>
    </rPh>
    <rPh sb="2" eb="4">
      <t>シリョウ</t>
    </rPh>
    <rPh sb="5" eb="7">
      <t>ベッピョウ</t>
    </rPh>
    <phoneticPr fontId="3"/>
  </si>
  <si>
    <t>特定非営利活動に係る事業　活動計算書（注）</t>
    <rPh sb="0" eb="2">
      <t>トクテイ</t>
    </rPh>
    <rPh sb="2" eb="5">
      <t>ヒエイリ</t>
    </rPh>
    <rPh sb="5" eb="7">
      <t>カツドウ</t>
    </rPh>
    <rPh sb="8" eb="9">
      <t>カカワ</t>
    </rPh>
    <rPh sb="10" eb="12">
      <t>ジギョウ</t>
    </rPh>
    <rPh sb="13" eb="15">
      <t>カツドウ</t>
    </rPh>
    <rPh sb="15" eb="18">
      <t>ケイサンショ</t>
    </rPh>
    <rPh sb="19" eb="20">
      <t>チュウ</t>
    </rPh>
    <phoneticPr fontId="3"/>
  </si>
  <si>
    <t>会計期間　2021/4/1～2022/3/31</t>
    <rPh sb="0" eb="2">
      <t>カイケイ</t>
    </rPh>
    <rPh sb="2" eb="4">
      <t>キカン</t>
    </rPh>
    <phoneticPr fontId="3"/>
  </si>
  <si>
    <t>区分</t>
    <rPh sb="0" eb="2">
      <t>クブン</t>
    </rPh>
    <phoneticPr fontId="3"/>
  </si>
  <si>
    <t>内訳科目</t>
    <rPh sb="0" eb="2">
      <t>ウチワケ</t>
    </rPh>
    <rPh sb="2" eb="4">
      <t>カモク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</si>
  <si>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</si>
  <si>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</si>
  <si>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Ⅰ　経常収益</t>
    <rPh sb="2" eb="4">
      <t>ケイジョウ</t>
    </rPh>
    <rPh sb="4" eb="6">
      <t>シュウエキ</t>
    </rPh>
    <phoneticPr fontId="3"/>
  </si>
  <si>
    <t>１.受取会費</t>
    <rPh sb="2" eb="4">
      <t>ウケトリ</t>
    </rPh>
    <rPh sb="4" eb="6">
      <t>カイヒ</t>
    </rPh>
    <phoneticPr fontId="3"/>
  </si>
  <si>
    <t>会費（正会員）</t>
    <rPh sb="0" eb="2">
      <t>カイヒ</t>
    </rPh>
    <rPh sb="3" eb="4">
      <t>セイ</t>
    </rPh>
    <rPh sb="4" eb="6">
      <t>カイイン</t>
    </rPh>
    <phoneticPr fontId="3"/>
  </si>
  <si>
    <t>2.受取寄付金</t>
    <rPh sb="2" eb="4">
      <t>ウケトリ</t>
    </rPh>
    <rPh sb="4" eb="7">
      <t>キフキン</t>
    </rPh>
    <phoneticPr fontId="3"/>
  </si>
  <si>
    <t>賛助会費ふくむ</t>
    <rPh sb="0" eb="2">
      <t>サンジョ</t>
    </rPh>
    <rPh sb="2" eb="4">
      <t>カイヒ</t>
    </rPh>
    <phoneticPr fontId="3"/>
  </si>
  <si>
    <t>3.受取助成金</t>
    <rPh sb="2" eb="4">
      <t>ウケトリ</t>
    </rPh>
    <rPh sb="4" eb="7">
      <t>ジョセイキン</t>
    </rPh>
    <phoneticPr fontId="3"/>
  </si>
  <si>
    <t>合計</t>
    <rPh sb="0" eb="2">
      <t>ゴウケイ</t>
    </rPh>
    <phoneticPr fontId="3"/>
  </si>
  <si>
    <t>4.事業収入</t>
    <rPh sb="2" eb="4">
      <t>ジギョウ</t>
    </rPh>
    <rPh sb="4" eb="6">
      <t>シュウニュウ</t>
    </rPh>
    <phoneticPr fontId="3"/>
  </si>
  <si>
    <t>内訳は別表2-1Ｊ</t>
    <rPh sb="0" eb="2">
      <t>ウチワケ</t>
    </rPh>
    <rPh sb="3" eb="5">
      <t>ベッピョウ</t>
    </rPh>
    <phoneticPr fontId="3"/>
  </si>
  <si>
    <t>販売事業収入</t>
    <rPh sb="0" eb="2">
      <t>ハンバイ</t>
    </rPh>
    <rPh sb="2" eb="4">
      <t>ジギョウ</t>
    </rPh>
    <rPh sb="4" eb="6">
      <t>シュウニュウ</t>
    </rPh>
    <phoneticPr fontId="3"/>
  </si>
  <si>
    <t>ボイラー熱供給</t>
    <rPh sb="4" eb="5">
      <t>ネツ</t>
    </rPh>
    <rPh sb="5" eb="7">
      <t>キョウキュウ</t>
    </rPh>
    <phoneticPr fontId="3"/>
  </si>
  <si>
    <t>事業収入</t>
    <rPh sb="0" eb="2">
      <t>ジギョウ</t>
    </rPh>
    <rPh sb="2" eb="4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</si>
  <si>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</si>
  <si>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委託事業収入</t>
    <rPh sb="0" eb="2">
      <t>イタク</t>
    </rPh>
    <rPh sb="2" eb="4">
      <t>ジギョウ</t>
    </rPh>
    <rPh sb="4" eb="6">
      <t>シュウニュウ</t>
    </rPh>
    <phoneticPr fontId="3"/>
  </si>
  <si>
    <t>大田市、島根県ほか</t>
    <rPh sb="0" eb="3">
      <t>オオダシ</t>
    </rPh>
    <rPh sb="4" eb="7">
      <t>シマネケン</t>
    </rPh>
    <phoneticPr fontId="3"/>
  </si>
  <si>
    <t>補助金</t>
    <rPh sb="0" eb="3">
      <t>ホジョキン</t>
    </rPh>
    <phoneticPr fontId="3"/>
  </si>
  <si>
    <t>島根県、大田市</t>
    <rPh sb="0" eb="3">
      <t>シマネケン</t>
    </rPh>
    <rPh sb="4" eb="7">
      <t>オオダシ</t>
    </rPh>
    <phoneticPr fontId="3"/>
  </si>
  <si>
    <t>5.その他収益</t>
    <rPh sb="4" eb="5">
      <t>タ</t>
    </rPh>
    <rPh sb="5" eb="7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</si>
  <si>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</si>
  <si>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</si>
  <si>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1.事業費</t>
    <rPh sb="2" eb="5">
      <t>ジギョウヒ</t>
    </rPh>
    <phoneticPr fontId="3"/>
  </si>
  <si>
    <t>うち人件費</t>
    <rPh sb="2" eb="5">
      <t>ジンケンヒ</t>
    </rPh>
    <phoneticPr fontId="3"/>
  </si>
  <si>
    <t>2.管理費</t>
    <rPh sb="2" eb="5">
      <t>カンリヒ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</si>
  <si>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</si>
  <si>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</si>
  <si>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</si>
  <si>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</si>
  <si>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</si>
  <si>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</si>
  <si>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</si>
  <si>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（注）特定非営利活動促進法第28条第1項の収支計算書を活動計算書と呼んでいます。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シュウシ</t>
    </rPh>
    <rPh sb="23" eb="26">
      <t>ケイサンショ</t>
    </rPh>
    <rPh sb="27" eb="29">
      <t>カツドウ</t>
    </rPh>
    <rPh sb="29" eb="32">
      <t>ケイサンショ</t>
    </rPh>
    <rPh sb="33" eb="34">
      <t>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</si>
</sst>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0" fillId="0" borderId="0" xfId="1" applyFont="1" applyAlignment="1"/>
    <xf numFmtId="14" fontId="0" fillId="0" borderId="0" xfId="0" applyNumberFormat="1">
      <alignment vertical="center"/>
    </xf>
    <xf numFmtId="38" fontId="1" fillId="0" borderId="0" xfId="1" applyAlignment="1"/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38" fontId="0" fillId="0" borderId="2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/>
    <xf numFmtId="38" fontId="1" fillId="0" borderId="2" xfId="1" applyBorder="1" applyAlignment="1"/>
    <xf numFmtId="38" fontId="0" fillId="0" borderId="3" xfId="1" applyFont="1" applyBorder="1" applyAlignment="1"/>
    <xf numFmtId="38" fontId="0" fillId="0" borderId="0" xfId="1" applyFont="1" applyBorder="1" applyAlignment="1"/>
    <xf numFmtId="0" fontId="0" fillId="0" borderId="4" xfId="0" applyBorder="1">
      <alignment vertical="center"/>
    </xf>
    <xf numFmtId="38" fontId="4" fillId="0" borderId="0" xfId="1" applyFont="1" applyBorder="1" applyAlignment="1">
      <alignment horizontal="left"/>
    </xf>
    <xf numFmtId="38" fontId="4" fillId="0" borderId="0" xfId="1" applyFont="1" applyBorder="1" applyAlignment="1"/>
    <xf numFmtId="38" fontId="1" fillId="0" borderId="0" xfId="1" applyBorder="1" applyAlignment="1"/>
    <xf numFmtId="38" fontId="4" fillId="0" borderId="5" xfId="1" applyFont="1" applyBorder="1" applyAlignment="1"/>
    <xf numFmtId="38" fontId="0" fillId="0" borderId="0" xfId="1" applyFont="1" applyBorder="1" applyAlignment="1">
      <alignment horizontal="left"/>
    </xf>
    <xf numFmtId="38" fontId="0" fillId="0" borderId="5" xfId="1" applyFont="1" applyBorder="1" applyAlignment="1"/>
    <xf numFmtId="0" fontId="0" fillId="0" borderId="0" xfId="0" applyAlignment="1">
      <alignment horizontal="left"/>
    </xf>
    <xf numFmtId="38" fontId="0" fillId="0" borderId="0" xfId="0" applyNumberForma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8" fontId="4" fillId="0" borderId="0" xfId="1" applyFont="1" applyFill="1" applyBorder="1" applyAlignment="1"/>
    <xf numFmtId="0" fontId="0" fillId="0" borderId="6" xfId="0" applyBorder="1">
      <alignment vertical="center"/>
    </xf>
    <xf numFmtId="38" fontId="0" fillId="0" borderId="7" xfId="1" applyFont="1" applyBorder="1" applyAlignment="1">
      <alignment horizontal="left"/>
    </xf>
    <xf numFmtId="38" fontId="4" fillId="0" borderId="7" xfId="1" applyFont="1" applyBorder="1" applyAlignment="1"/>
    <xf numFmtId="38" fontId="1" fillId="0" borderId="7" xfId="1" applyBorder="1" applyAlignment="1"/>
    <xf numFmtId="38" fontId="0" fillId="0" borderId="8" xfId="1" applyFont="1" applyBorder="1" applyAlignment="1"/>
    <xf numFmtId="38" fontId="4" fillId="0" borderId="8" xfId="1" applyFont="1" applyBorder="1" applyAlignment="1"/>
    <xf numFmtId="38" fontId="0" fillId="0" borderId="0" xfId="1" applyFont="1" applyBorder="1" applyAlignment="1">
      <alignment horizontal="right"/>
    </xf>
    <xf numFmtId="0" fontId="0" fillId="0" borderId="7" xfId="0" applyBorder="1">
      <alignment vertical="center"/>
    </xf>
    <xf numFmtId="38" fontId="0" fillId="0" borderId="7" xfId="1" applyFont="1" applyBorder="1" applyAlignment="1">
      <alignment horizontal="right"/>
    </xf>
    <xf numFmtId="38" fontId="0" fillId="0" borderId="7" xfId="0" applyNumberFormat="1" applyBorder="1">
      <alignment vertical="center"/>
    </xf>
    <xf numFmtId="0" fontId="0" fillId="0" borderId="7" xfId="0" applyBorder="1" applyAlignment="1">
      <alignment vertical="top"/>
    </xf>
    <xf numFmtId="38" fontId="1" fillId="0" borderId="7" xfId="1" applyBorder="1" applyAlignment="1">
      <alignment vertical="top"/>
    </xf>
    <xf numFmtId="38" fontId="1" fillId="0" borderId="8" xfId="1" applyBorder="1" applyAlignment="1"/>
    <xf numFmtId="3" fontId="7" fillId="0" borderId="7" xfId="1" applyNumberFormat="1" applyFont="1" applyBorder="1" applyAlignment="1"/>
    <xf numFmtId="0" fontId="0" fillId="0" borderId="1" xfId="0" applyBorder="1">
      <alignment vertical="center"/>
    </xf>
    <xf numFmtId="3" fontId="4" fillId="0" borderId="7" xfId="1" applyNumberFormat="1" applyFont="1" applyFill="1" applyBorder="1" applyAlignment="1">
      <alignment horizontal="right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1" fillId="0" borderId="3" xfId="1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4" fillId="0" borderId="10" xfId="1" applyFont="1" applyFill="1" applyBorder="1" applyAlignment="1">
      <alignment horizontal="right"/>
    </xf>
    <xf numFmtId="38" fontId="1" fillId="0" borderId="11" xfId="1" applyBorder="1" applyAlignment="1"/>
    <xf numFmtId="38" fontId="1" fillId="0" borderId="0" xfId="1" applyAlignment="1">
      <alignment horizont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/>
    </xf>
    <xf numFmtId="38" fontId="1" fillId="0" borderId="0" xfId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EAA6-ABE5-4647-B55D-20F4B0AE922C}">
  <dimension ref="B1:H34"/>
  <sheetViews>
    <sheetView tabSelected="1" workbookViewId="0">
      <selection activeCell="I4" sqref="I4"/>
    </sheetView>
  </sheetViews>
  <sheetFormatPr defaultRowHeight="18.75" x14ac:dyDescent="0.4"/>
  <cols>
    <col min="3" max="3" width="20" customWidth="1"/>
    <col min="4" max="4" width="11.875" customWidth="1"/>
    <col min="5" max="5" width="10.625" customWidth="1"/>
    <col min="6" max="6" width="10.875" customWidth="1"/>
    <col min="7" max="7" width="25.375" customWidth="1"/>
  </cols>
  <sheetData>
    <row r="1" spans="2:8" x14ac:dyDescent="0.4">
      <c r="B1" t="s">
        <v>0</v>
      </c>
      <c r="E1" s="1" t="s">
        <v>1</v>
      </c>
      <c r="F1" s="2"/>
    </row>
    <row r="2" spans="2:8" x14ac:dyDescent="0.4">
      <c r="E2" s="3"/>
      <c r="F2" s="2"/>
    </row>
    <row r="3" spans="2:8" ht="21" x14ac:dyDescent="0.4">
      <c r="B3" s="4" t="s">
        <v>2</v>
      </c>
      <c r="E3" s="3"/>
      <c r="F3" s="2"/>
    </row>
    <row r="4" spans="2:8" x14ac:dyDescent="0.4">
      <c r="C4" t="s">
        <v>3</v>
      </c>
      <c r="E4" s="3"/>
    </row>
    <row r="5" spans="2:8" x14ac:dyDescent="0.4">
      <c r="B5" s="5"/>
      <c r="C5" s="6" t="s">
        <v>4</v>
      </c>
      <c r="D5" s="7" t="s">
        <v>5</v>
      </c>
      <c r="E5" s="8" t="s">
        <v>6</v>
      </c>
      <c r="F5" s="9"/>
      <c r="G5" s="10" t="s">
        <v>7</v>
      </c>
      <c r="H5" s="11"/>
    </row>
    <row r="6" spans="2:8" x14ac:dyDescent="0.4">
      <c r="B6" s="12" t="s">
        <v>8</v>
      </c>
      <c r="C6" s="13"/>
      <c r="D6" s="14"/>
      <c r="E6" s="15"/>
      <c r="F6" s="15"/>
      <c r="G6" s="16"/>
      <c r="H6" s="14"/>
    </row>
    <row r="7" spans="2:8" x14ac:dyDescent="0.4">
      <c r="B7" s="12"/>
      <c r="C7" s="17" t="s">
        <v>9</v>
      </c>
      <c r="D7" s="14" t="s">
        <v>10</v>
      </c>
      <c r="E7" s="15">
        <v>39000</v>
      </c>
      <c r="F7" s="15"/>
      <c r="G7" s="16"/>
      <c r="H7" s="14"/>
    </row>
    <row r="8" spans="2:8" x14ac:dyDescent="0.4">
      <c r="B8" s="12"/>
      <c r="C8" s="17" t="s">
        <v>11</v>
      </c>
      <c r="E8" s="15">
        <v>838507</v>
      </c>
      <c r="F8" s="15"/>
      <c r="G8" s="18" t="s">
        <v>12</v>
      </c>
      <c r="H8" s="11"/>
    </row>
    <row r="9" spans="2:8" x14ac:dyDescent="0.4">
      <c r="B9" s="12"/>
      <c r="C9" s="17" t="s">
        <v>13</v>
      </c>
      <c r="D9" t="s">
        <v>14</v>
      </c>
      <c r="E9" s="15">
        <v>1535000</v>
      </c>
      <c r="G9" s="18"/>
      <c r="H9" s="11"/>
    </row>
    <row r="10" spans="2:8" x14ac:dyDescent="0.4">
      <c r="B10" s="12"/>
      <c r="C10" s="19" t="s">
        <v>15</v>
      </c>
      <c r="D10" t="s">
        <v>14</v>
      </c>
      <c r="E10" s="20">
        <f>SUM(F11:F15)</f>
        <v>9999376</v>
      </c>
      <c r="G10" s="18" t="s">
        <v>16</v>
      </c>
      <c r="H10" s="11"/>
    </row>
    <row r="11" spans="2:8" x14ac:dyDescent="0.4">
      <c r="B11" s="12"/>
      <c r="C11" s="21"/>
      <c r="D11" s="22" t="s">
        <v>17</v>
      </c>
      <c r="E11" s="3"/>
      <c r="F11" s="23">
        <v>1944000</v>
      </c>
      <c r="G11" s="18" t="s">
        <v>18</v>
      </c>
      <c r="H11" s="11"/>
    </row>
    <row r="12" spans="2:8" x14ac:dyDescent="0.4">
      <c r="B12" s="12"/>
      <c r="C12" s="21"/>
      <c r="D12" s="22" t="s">
        <v>19</v>
      </c>
      <c r="E12" s="3"/>
      <c r="F12" s="23">
        <v>1378092</v>
      </c>
      <c r="G12" s="18" t="s">
        <v>20</v>
      </c>
      <c r="H12" s="11"/>
    </row>
    <row r="13" spans="2:8" x14ac:dyDescent="0.4">
      <c r="B13" s="12"/>
      <c r="C13" s="19"/>
      <c r="D13" s="22" t="s">
        <v>21</v>
      </c>
      <c r="E13" s="3"/>
      <c r="F13" s="23">
        <v>5625840</v>
      </c>
      <c r="G13" s="18" t="s">
        <v>22</v>
      </c>
      <c r="H13" s="11"/>
    </row>
    <row r="14" spans="2:8" x14ac:dyDescent="0.4">
      <c r="B14" s="12"/>
      <c r="C14" s="19"/>
      <c r="D14" s="22" t="s">
        <v>23</v>
      </c>
      <c r="E14" s="3"/>
      <c r="F14" s="23">
        <v>1051444</v>
      </c>
      <c r="G14" s="18" t="s">
        <v>24</v>
      </c>
      <c r="H14" s="11"/>
    </row>
    <row r="15" spans="2:8" x14ac:dyDescent="0.4">
      <c r="B15" s="12"/>
      <c r="C15" s="19"/>
      <c r="D15" s="22"/>
      <c r="E15" s="3"/>
      <c r="F15" s="23"/>
      <c r="G15" s="18"/>
      <c r="H15" s="11"/>
    </row>
    <row r="16" spans="2:8" x14ac:dyDescent="0.4">
      <c r="B16" s="24"/>
      <c r="C16" s="25" t="s">
        <v>25</v>
      </c>
      <c r="D16" s="26"/>
      <c r="E16" s="27">
        <v>7567</v>
      </c>
      <c r="F16" s="27"/>
      <c r="G16" s="28"/>
      <c r="H16" s="11"/>
    </row>
    <row r="17" spans="2:8" x14ac:dyDescent="0.4">
      <c r="B17" s="24"/>
      <c r="C17" s="25" t="s">
        <v>26</v>
      </c>
      <c r="D17" s="26"/>
      <c r="E17" s="27">
        <f>SUM(E7:E16)</f>
        <v>12419450</v>
      </c>
      <c r="F17" s="27"/>
      <c r="G17" s="29"/>
      <c r="H17" s="14"/>
    </row>
    <row r="18" spans="2:8" x14ac:dyDescent="0.4">
      <c r="B18" s="12" t="s">
        <v>27</v>
      </c>
      <c r="C18" s="13"/>
      <c r="D18" s="14"/>
      <c r="E18" s="15"/>
      <c r="F18" s="15"/>
      <c r="G18" s="16"/>
      <c r="H18" s="11"/>
    </row>
    <row r="19" spans="2:8" x14ac:dyDescent="0.4">
      <c r="B19" s="12"/>
      <c r="C19" s="13" t="s">
        <v>28</v>
      </c>
      <c r="D19" s="14"/>
      <c r="E19" s="15">
        <v>11575192</v>
      </c>
      <c r="F19" s="15"/>
      <c r="G19" s="18" t="s">
        <v>16</v>
      </c>
      <c r="H19" s="11"/>
    </row>
    <row r="20" spans="2:8" x14ac:dyDescent="0.4">
      <c r="B20" s="12"/>
      <c r="C20" s="13"/>
      <c r="D20" s="30" t="s">
        <v>29</v>
      </c>
      <c r="E20" s="15"/>
      <c r="F20" s="15">
        <v>6854120</v>
      </c>
      <c r="G20" s="16"/>
      <c r="H20" s="14"/>
    </row>
    <row r="21" spans="2:8" x14ac:dyDescent="0.4">
      <c r="B21" s="12"/>
      <c r="C21" t="s">
        <v>30</v>
      </c>
      <c r="E21" s="15">
        <v>429047</v>
      </c>
      <c r="F21" s="20"/>
      <c r="G21" s="18" t="s">
        <v>16</v>
      </c>
      <c r="H21" s="11"/>
    </row>
    <row r="22" spans="2:8" x14ac:dyDescent="0.4">
      <c r="B22" s="24"/>
      <c r="C22" s="31"/>
      <c r="D22" s="32" t="s">
        <v>29</v>
      </c>
      <c r="E22" s="27"/>
      <c r="F22" s="33">
        <v>311400</v>
      </c>
      <c r="G22" s="29"/>
      <c r="H22" s="14"/>
    </row>
    <row r="23" spans="2:8" x14ac:dyDescent="0.4">
      <c r="B23" s="24"/>
      <c r="C23" s="34" t="s">
        <v>31</v>
      </c>
      <c r="D23" s="34"/>
      <c r="E23" s="35">
        <f>SUM(E19:E21)</f>
        <v>12004239</v>
      </c>
      <c r="F23" s="31"/>
      <c r="G23" s="36"/>
      <c r="H23" s="15"/>
    </row>
    <row r="24" spans="2:8" x14ac:dyDescent="0.4">
      <c r="B24" s="24"/>
      <c r="C24" s="31" t="s">
        <v>32</v>
      </c>
      <c r="D24" s="31"/>
      <c r="E24" s="37">
        <f>E17-E23</f>
        <v>415211</v>
      </c>
      <c r="F24" s="31"/>
      <c r="G24" s="36"/>
      <c r="H24" s="15"/>
    </row>
    <row r="25" spans="2:8" x14ac:dyDescent="0.4">
      <c r="B25" s="24" t="s">
        <v>33</v>
      </c>
      <c r="C25" s="31"/>
      <c r="D25" s="31"/>
      <c r="E25" s="27">
        <v>0</v>
      </c>
      <c r="F25" s="31"/>
      <c r="G25" s="36"/>
      <c r="H25" s="15"/>
    </row>
    <row r="26" spans="2:8" x14ac:dyDescent="0.4">
      <c r="B26" s="38" t="s">
        <v>34</v>
      </c>
      <c r="C26" s="31"/>
      <c r="D26" s="31"/>
      <c r="E26" s="27">
        <v>0</v>
      </c>
      <c r="F26" s="31"/>
      <c r="G26" s="36"/>
      <c r="H26" s="15"/>
    </row>
    <row r="27" spans="2:8" x14ac:dyDescent="0.4">
      <c r="B27" s="24"/>
      <c r="C27" s="31" t="s">
        <v>35</v>
      </c>
      <c r="D27" s="31"/>
      <c r="E27" s="39">
        <f>E24+E25-E26</f>
        <v>415211</v>
      </c>
      <c r="F27" s="31"/>
      <c r="G27" s="36"/>
      <c r="H27" s="15"/>
    </row>
    <row r="28" spans="2:8" x14ac:dyDescent="0.4">
      <c r="B28" s="38"/>
      <c r="C28" s="40" t="s">
        <v>36</v>
      </c>
      <c r="D28" s="40"/>
      <c r="E28" s="41">
        <v>3219545</v>
      </c>
      <c r="F28" s="40"/>
      <c r="G28" s="42"/>
      <c r="H28" s="15"/>
    </row>
    <row r="29" spans="2:8" ht="19.5" thickBot="1" x14ac:dyDescent="0.45">
      <c r="B29" s="43"/>
      <c r="C29" s="44" t="s">
        <v>37</v>
      </c>
      <c r="D29" s="44"/>
      <c r="E29" s="45">
        <f>E27+E28</f>
        <v>3634756</v>
      </c>
      <c r="F29" s="44"/>
      <c r="G29" s="46"/>
      <c r="H29" s="15"/>
    </row>
    <row r="30" spans="2:8" ht="19.5" thickTop="1" x14ac:dyDescent="0.4">
      <c r="E30" s="15"/>
      <c r="G30" s="15"/>
      <c r="H30" s="15"/>
    </row>
    <row r="31" spans="2:8" x14ac:dyDescent="0.4">
      <c r="B31" t="s">
        <v>38</v>
      </c>
      <c r="C31" s="47"/>
      <c r="E31" s="48"/>
      <c r="G31" s="15"/>
      <c r="H31" s="15"/>
    </row>
    <row r="32" spans="2:8" x14ac:dyDescent="0.4">
      <c r="C32" s="47"/>
      <c r="E32" s="48"/>
      <c r="G32" s="15"/>
      <c r="H32" s="15"/>
    </row>
    <row r="33" spans="3:8" x14ac:dyDescent="0.4">
      <c r="E33" s="49"/>
      <c r="G33" s="15"/>
      <c r="H33" s="15"/>
    </row>
    <row r="34" spans="3:8" x14ac:dyDescent="0.4">
      <c r="C34" s="13"/>
      <c r="E34" s="50"/>
      <c r="G34" s="15"/>
      <c r="H34" s="1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和田譲二</dc:creator>
  <cp:lastModifiedBy>和田譲二</cp:lastModifiedBy>
  <dcterms:created xsi:type="dcterms:W3CDTF">2022-05-13T00:35:12Z</dcterms:created>
  <dcterms:modified xsi:type="dcterms:W3CDTF">2022-05-13T00:36:47Z</dcterms:modified>
</cp:coreProperties>
</file>