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691A0FF0-E96F-410F-B9ED-7647F9C6BE2F}" xr6:coauthVersionLast="47" xr6:coauthVersionMax="47" xr10:uidLastSave="{00000000-0000-0000-0000-000000000000}"/>
  <bookViews>
    <workbookView xWindow="-108" yWindow="-108" windowWidth="23256" windowHeight="12456" xr2:uid="{91E913CB-1725-4AB6-AAF5-C45BECC305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E49" i="1" s="1"/>
  <c r="F50" i="1" s="1"/>
  <c r="F51" i="1" s="1"/>
  <c r="F45" i="1"/>
  <c r="F38" i="1"/>
  <c r="E26" i="1"/>
  <c r="F22" i="1"/>
  <c r="F15" i="1"/>
  <c r="F23" i="1" s="1"/>
</calcChain>
</file>

<file path=xl/sharedStrings.xml><?xml version="1.0" encoding="utf-8"?>
<sst xmlns="http://schemas.openxmlformats.org/spreadsheetml/2006/main" count="59" uniqueCount="35">
  <si>
    <t>特定非営利活動法人　緑と水の連絡会議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ミドリ</t>
    </rPh>
    <rPh sb="12" eb="13">
      <t>ミズ</t>
    </rPh>
    <rPh sb="14" eb="16">
      <t>レンラク</t>
    </rPh>
    <rPh sb="16" eb="18">
      <t>カイギ</t>
    </rPh>
    <phoneticPr fontId="4"/>
  </si>
  <si>
    <t>別表２-2</t>
    <rPh sb="0" eb="1">
      <t>ベツ</t>
    </rPh>
    <rPh sb="1" eb="2">
      <t>ヒョウ</t>
    </rPh>
    <phoneticPr fontId="4"/>
  </si>
  <si>
    <t>財産目録</t>
    <rPh sb="0" eb="2">
      <t>ザイサン</t>
    </rPh>
    <rPh sb="2" eb="4">
      <t>モクロク</t>
    </rPh>
    <phoneticPr fontId="4"/>
  </si>
  <si>
    <t>決算日　2026/3/31</t>
    <rPh sb="0" eb="3">
      <t>ケッサンビ</t>
    </rPh>
    <phoneticPr fontId="4"/>
  </si>
  <si>
    <t>(円）</t>
    <rPh sb="1" eb="2">
      <t>エン</t>
    </rPh>
    <phoneticPr fontId="4"/>
  </si>
  <si>
    <t>Ⅰ資産の部</t>
    <rPh sb="1" eb="3">
      <t>シサン</t>
    </rPh>
    <rPh sb="4" eb="5">
      <t>ブ</t>
    </rPh>
    <phoneticPr fontId="4"/>
  </si>
  <si>
    <t>流動資産</t>
    <rPh sb="0" eb="2">
      <t>リュウドウ</t>
    </rPh>
    <rPh sb="2" eb="4">
      <t>シサン</t>
    </rPh>
    <phoneticPr fontId="4"/>
  </si>
  <si>
    <t>現金</t>
    <rPh sb="0" eb="2">
      <t>ゲンキン</t>
    </rPh>
    <phoneticPr fontId="4"/>
  </si>
  <si>
    <t>銀行預金</t>
    <rPh sb="0" eb="2">
      <t>ギンコウ</t>
    </rPh>
    <rPh sb="2" eb="4">
      <t>ヨキン</t>
    </rPh>
    <phoneticPr fontId="4"/>
  </si>
  <si>
    <t>銀行預金2</t>
    <rPh sb="0" eb="2">
      <t>ギンコウ</t>
    </rPh>
    <rPh sb="2" eb="4">
      <t>ヨキン</t>
    </rPh>
    <phoneticPr fontId="4"/>
  </si>
  <si>
    <t>生協用口座</t>
    <rPh sb="0" eb="2">
      <t>セイキョウ</t>
    </rPh>
    <rPh sb="2" eb="3">
      <t>ヨウ</t>
    </rPh>
    <rPh sb="3" eb="5">
      <t>コウザ</t>
    </rPh>
    <phoneticPr fontId="4"/>
  </si>
  <si>
    <t>郵便振替</t>
    <rPh sb="0" eb="2">
      <t>ユウビン</t>
    </rPh>
    <rPh sb="2" eb="4">
      <t>フリカエ</t>
    </rPh>
    <phoneticPr fontId="4"/>
  </si>
  <si>
    <t>郵便貯金</t>
    <rPh sb="0" eb="2">
      <t>ユウビン</t>
    </rPh>
    <rPh sb="2" eb="4">
      <t>チョキン</t>
    </rPh>
    <phoneticPr fontId="4"/>
  </si>
  <si>
    <t>農協貯金</t>
    <rPh sb="0" eb="4">
      <t>ノウキョウチョキン</t>
    </rPh>
    <phoneticPr fontId="3"/>
  </si>
  <si>
    <t>未収金</t>
    <rPh sb="0" eb="3">
      <t>ミシュウキン</t>
    </rPh>
    <phoneticPr fontId="3"/>
  </si>
  <si>
    <t>立替金</t>
    <rPh sb="0" eb="3">
      <t>タテカエキン</t>
    </rPh>
    <phoneticPr fontId="4"/>
  </si>
  <si>
    <t>固定資産</t>
    <rPh sb="0" eb="2">
      <t>コテイ</t>
    </rPh>
    <rPh sb="2" eb="4">
      <t>シサン</t>
    </rPh>
    <phoneticPr fontId="4"/>
  </si>
  <si>
    <t>設備</t>
    <rPh sb="0" eb="2">
      <t>セツビ</t>
    </rPh>
    <phoneticPr fontId="4"/>
  </si>
  <si>
    <t>資産合計</t>
    <rPh sb="0" eb="2">
      <t>シサン</t>
    </rPh>
    <rPh sb="2" eb="4">
      <t>ゴウケイ</t>
    </rPh>
    <phoneticPr fontId="4"/>
  </si>
  <si>
    <t>Ⅱ　負債の部</t>
    <rPh sb="2" eb="4">
      <t>フサイ</t>
    </rPh>
    <rPh sb="5" eb="6">
      <t>ブ</t>
    </rPh>
    <phoneticPr fontId="4"/>
  </si>
  <si>
    <t>流動負債</t>
    <rPh sb="0" eb="2">
      <t>リュウドウ</t>
    </rPh>
    <rPh sb="2" eb="4">
      <t>フサイ</t>
    </rPh>
    <phoneticPr fontId="4"/>
  </si>
  <si>
    <t>未払金</t>
    <rPh sb="0" eb="3">
      <t>ミバライキン</t>
    </rPh>
    <phoneticPr fontId="4"/>
  </si>
  <si>
    <t>短期借入金</t>
    <rPh sb="0" eb="2">
      <t>タンキ</t>
    </rPh>
    <rPh sb="2" eb="5">
      <t>カリイレキン</t>
    </rPh>
    <phoneticPr fontId="3"/>
  </si>
  <si>
    <t>預り金源泉税</t>
    <rPh sb="0" eb="3">
      <t>アズカリキン</t>
    </rPh>
    <rPh sb="3" eb="5">
      <t>ゲンセン</t>
    </rPh>
    <rPh sb="5" eb="6">
      <t>ゼイ</t>
    </rPh>
    <phoneticPr fontId="4"/>
  </si>
  <si>
    <t>預り金</t>
    <rPh sb="0" eb="3">
      <t>アズカリキン</t>
    </rPh>
    <phoneticPr fontId="4"/>
  </si>
  <si>
    <t>固定負債</t>
    <rPh sb="0" eb="2">
      <t>コテイ</t>
    </rPh>
    <rPh sb="2" eb="4">
      <t>フサイ</t>
    </rPh>
    <phoneticPr fontId="4"/>
  </si>
  <si>
    <t>借入金</t>
    <rPh sb="0" eb="2">
      <t>カリイレ</t>
    </rPh>
    <rPh sb="2" eb="3">
      <t>キン</t>
    </rPh>
    <phoneticPr fontId="4"/>
  </si>
  <si>
    <t>負債合計</t>
    <rPh sb="0" eb="2">
      <t>フサイ</t>
    </rPh>
    <rPh sb="2" eb="4">
      <t>ゴウケイ</t>
    </rPh>
    <phoneticPr fontId="4"/>
  </si>
  <si>
    <t>正味財産</t>
    <rPh sb="0" eb="2">
      <t>ショウミ</t>
    </rPh>
    <rPh sb="2" eb="4">
      <t>ザイサン</t>
    </rPh>
    <phoneticPr fontId="4"/>
  </si>
  <si>
    <t>貸借対照表</t>
    <rPh sb="0" eb="2">
      <t>タイシャク</t>
    </rPh>
    <rPh sb="2" eb="5">
      <t>タイショウヒョウ</t>
    </rPh>
    <phoneticPr fontId="4"/>
  </si>
  <si>
    <t>Ⅲ　正味資産の部</t>
    <rPh sb="2" eb="4">
      <t>ショウミ</t>
    </rPh>
    <rPh sb="4" eb="6">
      <t>シサン</t>
    </rPh>
    <rPh sb="7" eb="8">
      <t>ブ</t>
    </rPh>
    <phoneticPr fontId="4"/>
  </si>
  <si>
    <t>前期繰越正味財産</t>
    <rPh sb="0" eb="2">
      <t>ゼンキ</t>
    </rPh>
    <rPh sb="2" eb="4">
      <t>クリコシ</t>
    </rPh>
    <rPh sb="4" eb="6">
      <t>ショウミ</t>
    </rPh>
    <rPh sb="6" eb="8">
      <t>ザイサン</t>
    </rPh>
    <phoneticPr fontId="4"/>
  </si>
  <si>
    <t>当期正味財産増加額</t>
    <rPh sb="0" eb="2">
      <t>トウキ</t>
    </rPh>
    <rPh sb="2" eb="4">
      <t>ショウミ</t>
    </rPh>
    <rPh sb="4" eb="6">
      <t>ザイサン</t>
    </rPh>
    <rPh sb="6" eb="8">
      <t>ゾウカ</t>
    </rPh>
    <rPh sb="8" eb="9">
      <t>ガク</t>
    </rPh>
    <phoneticPr fontId="4"/>
  </si>
  <si>
    <t>正味財産合計</t>
    <rPh sb="0" eb="2">
      <t>ショウミ</t>
    </rPh>
    <rPh sb="2" eb="4">
      <t>ザイサン</t>
    </rPh>
    <rPh sb="4" eb="6">
      <t>ゴウケイ</t>
    </rPh>
    <phoneticPr fontId="4"/>
  </si>
  <si>
    <t>負債および正味財産合計</t>
    <rPh sb="0" eb="2">
      <t>フサイ</t>
    </rPh>
    <rPh sb="5" eb="7">
      <t>ショウミ</t>
    </rPh>
    <rPh sb="7" eb="9">
      <t>ザイサン</t>
    </rPh>
    <rPh sb="9" eb="11">
      <t>ゴウケイ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</si>
</sst>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14" fontId="2" fillId="0" borderId="0" xfId="0" applyNumberFormat="1" applyFont="1">
      <alignment vertical="center"/>
    </xf>
    <xf numFmtId="0" fontId="5" fillId="0" borderId="0" xfId="0" applyFont="1">
      <alignment vertical="center"/>
    </xf>
    <xf numFmtId="38" fontId="2" fillId="0" borderId="0" xfId="1" applyFont="1" applyAlignment="1">
      <alignment horizontal="center"/>
    </xf>
    <xf numFmtId="38" fontId="2" fillId="0" borderId="0" xfId="1" applyFont="1" applyAlignment="1"/>
    <xf numFmtId="38" fontId="2" fillId="0" borderId="0" xfId="1" applyFont="1" applyAlignment="1">
      <alignment horizontal="right"/>
    </xf>
    <xf numFmtId="38" fontId="2" fillId="0" borderId="0" xfId="1" applyFont="1" applyAlignment="1">
      <alignment horizontal="left"/>
    </xf>
    <xf numFmtId="38" fontId="6" fillId="0" borderId="0" xfId="1" applyFont="1" applyAlignment="1"/>
    <xf numFmtId="38" fontId="2" fillId="0" borderId="0" xfId="1" applyFont="1" applyBorder="1" applyAlignment="1"/>
    <xf numFmtId="0" fontId="2" fillId="0" borderId="0" xfId="0" applyFont="1" applyAlignment="1">
      <alignment horizontal="right"/>
    </xf>
    <xf numFmtId="38" fontId="2" fillId="0" borderId="0" xfId="0" applyNumberFormat="1" applyFont="1">
      <alignment vertical="center"/>
    </xf>
    <xf numFmtId="38" fontId="6" fillId="0" borderId="0" xfId="1" applyFont="1" applyAlignment="1">
      <alignment horizontal="left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3" fontId="6" fillId="0" borderId="0" xfId="1" applyNumberFormat="1" applyFont="1" applyFill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B94F4-FF42-4504-A48D-D2C3C4B88F5D}">
  <dimension ref="A1:F51"/>
  <sheetViews>
    <sheetView tabSelected="1" topLeftCell="A28" workbookViewId="0">
      <selection activeCell="I7" sqref="I7"/>
    </sheetView>
  </sheetViews>
  <sheetFormatPr defaultRowHeight="19.8" x14ac:dyDescent="0.45"/>
  <cols>
    <col min="1" max="1" width="9.19921875" style="1" bestFit="1" customWidth="1"/>
    <col min="2" max="2" width="11.3984375" style="1" customWidth="1"/>
    <col min="3" max="3" width="15.09765625" style="1" customWidth="1"/>
    <col min="4" max="4" width="19.3984375" style="1" customWidth="1"/>
    <col min="5" max="5" width="10.3984375" style="1" customWidth="1"/>
    <col min="6" max="6" width="13.5" style="1" customWidth="1"/>
  </cols>
  <sheetData>
    <row r="1" spans="1:6" x14ac:dyDescent="0.45">
      <c r="A1" s="1" t="s">
        <v>0</v>
      </c>
      <c r="E1" s="2" t="s">
        <v>1</v>
      </c>
    </row>
    <row r="2" spans="1:6" x14ac:dyDescent="0.45">
      <c r="E2" s="2"/>
    </row>
    <row r="3" spans="1:6" x14ac:dyDescent="0.45">
      <c r="D3" s="3" t="s">
        <v>2</v>
      </c>
      <c r="E3" s="2" t="s">
        <v>3</v>
      </c>
    </row>
    <row r="4" spans="1:6" x14ac:dyDescent="0.5">
      <c r="A4" s="3"/>
      <c r="B4" s="4"/>
      <c r="C4" s="2"/>
      <c r="D4" s="5"/>
      <c r="E4" s="5"/>
      <c r="F4" s="6" t="s">
        <v>4</v>
      </c>
    </row>
    <row r="5" spans="1:6" x14ac:dyDescent="0.5">
      <c r="B5" s="7" t="s">
        <v>5</v>
      </c>
      <c r="C5" s="7" t="s">
        <v>6</v>
      </c>
      <c r="D5" s="7" t="s">
        <v>7</v>
      </c>
      <c r="E5" s="5">
        <v>13029</v>
      </c>
      <c r="F5" s="5"/>
    </row>
    <row r="6" spans="1:6" x14ac:dyDescent="0.5">
      <c r="B6" s="6"/>
      <c r="C6" s="8"/>
      <c r="D6" s="7" t="s">
        <v>8</v>
      </c>
      <c r="E6" s="5">
        <v>266113</v>
      </c>
      <c r="F6" s="5"/>
    </row>
    <row r="7" spans="1:6" x14ac:dyDescent="0.5">
      <c r="B7" s="6"/>
      <c r="C7" s="8"/>
      <c r="D7" s="7" t="s">
        <v>9</v>
      </c>
      <c r="E7" s="5">
        <v>4108</v>
      </c>
      <c r="F7" s="5"/>
    </row>
    <row r="8" spans="1:6" x14ac:dyDescent="0.5">
      <c r="B8" s="6"/>
      <c r="C8" s="8"/>
      <c r="D8" s="7" t="s">
        <v>10</v>
      </c>
      <c r="E8" s="5">
        <v>476780</v>
      </c>
      <c r="F8" s="5"/>
    </row>
    <row r="9" spans="1:6" x14ac:dyDescent="0.5">
      <c r="B9" s="6"/>
      <c r="C9" s="8"/>
      <c r="D9" s="7" t="s">
        <v>11</v>
      </c>
      <c r="E9" s="5">
        <v>2087</v>
      </c>
      <c r="F9" s="5"/>
    </row>
    <row r="10" spans="1:6" x14ac:dyDescent="0.5">
      <c r="B10" s="6"/>
      <c r="C10" s="8"/>
      <c r="D10" s="7" t="s">
        <v>12</v>
      </c>
      <c r="E10" s="5">
        <v>23691</v>
      </c>
      <c r="F10" s="5"/>
    </row>
    <row r="11" spans="1:6" x14ac:dyDescent="0.5">
      <c r="A11" s="9"/>
      <c r="B11" s="9"/>
      <c r="C11" s="9"/>
      <c r="D11" s="9" t="s">
        <v>13</v>
      </c>
      <c r="E11" s="9">
        <v>1</v>
      </c>
      <c r="F11" s="9"/>
    </row>
    <row r="12" spans="1:6" x14ac:dyDescent="0.5">
      <c r="A12" s="9"/>
      <c r="B12" s="9"/>
      <c r="C12" s="9"/>
      <c r="D12" s="9" t="s">
        <v>14</v>
      </c>
      <c r="E12" s="9">
        <v>1589812</v>
      </c>
      <c r="F12" s="9"/>
    </row>
    <row r="13" spans="1:6" x14ac:dyDescent="0.5">
      <c r="B13" s="10"/>
      <c r="D13" s="7" t="s">
        <v>15</v>
      </c>
      <c r="E13" s="5">
        <v>29700</v>
      </c>
      <c r="F13" s="5"/>
    </row>
    <row r="14" spans="1:6" x14ac:dyDescent="0.5">
      <c r="B14" s="10"/>
      <c r="C14" s="1" t="s">
        <v>16</v>
      </c>
      <c r="D14" s="7" t="s">
        <v>17</v>
      </c>
      <c r="E14" s="5">
        <v>0</v>
      </c>
      <c r="F14" s="5"/>
    </row>
    <row r="15" spans="1:6" x14ac:dyDescent="0.5">
      <c r="B15" s="10"/>
      <c r="C15" s="1" t="s">
        <v>18</v>
      </c>
      <c r="D15" s="7"/>
      <c r="E15" s="5"/>
      <c r="F15" s="5">
        <f>SUM(E5:E14)</f>
        <v>2405321</v>
      </c>
    </row>
    <row r="16" spans="1:6" x14ac:dyDescent="0.5">
      <c r="B16" s="10" t="s">
        <v>19</v>
      </c>
      <c r="C16" s="1" t="s">
        <v>20</v>
      </c>
      <c r="D16" s="7"/>
      <c r="E16" s="5"/>
    </row>
    <row r="17" spans="1:6" x14ac:dyDescent="0.5">
      <c r="B17" s="10"/>
      <c r="D17" s="7" t="s">
        <v>21</v>
      </c>
      <c r="E17" s="5">
        <v>180005</v>
      </c>
    </row>
    <row r="18" spans="1:6" x14ac:dyDescent="0.5">
      <c r="B18" s="10"/>
      <c r="D18" s="7" t="s">
        <v>22</v>
      </c>
      <c r="E18" s="5">
        <v>1300000</v>
      </c>
    </row>
    <row r="19" spans="1:6" x14ac:dyDescent="0.5">
      <c r="B19" s="10"/>
      <c r="D19" s="7" t="s">
        <v>23</v>
      </c>
      <c r="E19" s="5">
        <v>9288</v>
      </c>
    </row>
    <row r="20" spans="1:6" x14ac:dyDescent="0.5">
      <c r="B20" s="10"/>
      <c r="D20" s="7" t="s">
        <v>24</v>
      </c>
      <c r="E20" s="5">
        <v>65887</v>
      </c>
    </row>
    <row r="21" spans="1:6" x14ac:dyDescent="0.5">
      <c r="B21" s="10"/>
      <c r="C21" s="1" t="s">
        <v>25</v>
      </c>
      <c r="D21" s="7" t="s">
        <v>26</v>
      </c>
      <c r="E21" s="5">
        <v>0</v>
      </c>
    </row>
    <row r="22" spans="1:6" x14ac:dyDescent="0.5">
      <c r="A22" s="5"/>
      <c r="B22" s="10"/>
      <c r="C22" s="1" t="s">
        <v>27</v>
      </c>
      <c r="D22" s="7"/>
      <c r="E22" s="5"/>
      <c r="F22" s="11">
        <f>SUM(E16:E21)</f>
        <v>1555180</v>
      </c>
    </row>
    <row r="23" spans="1:6" x14ac:dyDescent="0.5">
      <c r="A23" s="5"/>
      <c r="B23" s="10"/>
      <c r="C23" s="1" t="s">
        <v>28</v>
      </c>
      <c r="D23" s="12"/>
      <c r="E23" s="5"/>
      <c r="F23" s="5">
        <f>F15-F22</f>
        <v>850141</v>
      </c>
    </row>
    <row r="24" spans="1:6" x14ac:dyDescent="0.5">
      <c r="A24" s="5"/>
      <c r="B24" s="5"/>
      <c r="D24" s="13"/>
    </row>
    <row r="25" spans="1:6" x14ac:dyDescent="0.5">
      <c r="A25" s="1" t="s">
        <v>0</v>
      </c>
      <c r="B25" s="5"/>
      <c r="D25" s="13"/>
    </row>
    <row r="26" spans="1:6" x14ac:dyDescent="0.5">
      <c r="B26" s="4"/>
      <c r="D26" s="3" t="s">
        <v>29</v>
      </c>
      <c r="E26" s="2" t="str">
        <f>E3</f>
        <v>決算日　2026/3/31</v>
      </c>
      <c r="F26" s="5"/>
    </row>
    <row r="27" spans="1:6" x14ac:dyDescent="0.5">
      <c r="A27" s="3"/>
      <c r="B27" s="4"/>
      <c r="C27" s="2"/>
      <c r="D27" s="5"/>
      <c r="E27" s="5"/>
      <c r="F27" s="6" t="s">
        <v>4</v>
      </c>
    </row>
    <row r="28" spans="1:6" x14ac:dyDescent="0.5">
      <c r="B28" s="9" t="s">
        <v>5</v>
      </c>
      <c r="C28" s="9" t="s">
        <v>6</v>
      </c>
      <c r="D28" s="7" t="s">
        <v>7</v>
      </c>
      <c r="E28" s="5">
        <v>13029</v>
      </c>
      <c r="F28" s="5"/>
    </row>
    <row r="29" spans="1:6" x14ac:dyDescent="0.5">
      <c r="B29" s="6"/>
      <c r="C29" s="8"/>
      <c r="D29" s="7" t="s">
        <v>8</v>
      </c>
      <c r="E29" s="5">
        <v>266113</v>
      </c>
      <c r="F29" s="5"/>
    </row>
    <row r="30" spans="1:6" x14ac:dyDescent="0.5">
      <c r="B30" s="6"/>
      <c r="C30" s="8"/>
      <c r="D30" s="7" t="s">
        <v>9</v>
      </c>
      <c r="E30" s="5">
        <v>4108</v>
      </c>
      <c r="F30" s="5"/>
    </row>
    <row r="31" spans="1:6" x14ac:dyDescent="0.5">
      <c r="B31" s="6"/>
      <c r="C31" s="8"/>
      <c r="D31" s="7" t="s">
        <v>10</v>
      </c>
      <c r="E31" s="5">
        <v>476780</v>
      </c>
      <c r="F31" s="5"/>
    </row>
    <row r="32" spans="1:6" x14ac:dyDescent="0.5">
      <c r="B32" s="6"/>
      <c r="C32" s="8"/>
      <c r="D32" s="7" t="s">
        <v>11</v>
      </c>
      <c r="E32" s="5">
        <v>2087</v>
      </c>
      <c r="F32" s="5"/>
    </row>
    <row r="33" spans="1:6" x14ac:dyDescent="0.5">
      <c r="B33" s="6"/>
      <c r="C33" s="8"/>
      <c r="D33" s="7" t="s">
        <v>12</v>
      </c>
      <c r="E33" s="5">
        <v>23691</v>
      </c>
      <c r="F33" s="5"/>
    </row>
    <row r="34" spans="1:6" x14ac:dyDescent="0.5">
      <c r="B34" s="10"/>
      <c r="D34" s="9" t="s">
        <v>13</v>
      </c>
      <c r="E34" s="9">
        <v>1</v>
      </c>
      <c r="F34" s="5"/>
    </row>
    <row r="35" spans="1:6" x14ac:dyDescent="0.5">
      <c r="B35" s="10"/>
      <c r="D35" s="9" t="s">
        <v>14</v>
      </c>
      <c r="E35" s="9">
        <v>1589812</v>
      </c>
      <c r="F35" s="5"/>
    </row>
    <row r="36" spans="1:6" x14ac:dyDescent="0.5">
      <c r="B36" s="10"/>
      <c r="D36" s="7" t="s">
        <v>15</v>
      </c>
      <c r="E36" s="5">
        <v>29700</v>
      </c>
      <c r="F36" s="5"/>
    </row>
    <row r="37" spans="1:6" x14ac:dyDescent="0.5">
      <c r="B37" s="10"/>
      <c r="C37" s="1" t="s">
        <v>16</v>
      </c>
      <c r="D37" s="7"/>
      <c r="E37" s="5">
        <v>0</v>
      </c>
      <c r="F37" s="5"/>
    </row>
    <row r="38" spans="1:6" x14ac:dyDescent="0.5">
      <c r="B38" s="10"/>
      <c r="C38" s="1" t="s">
        <v>18</v>
      </c>
      <c r="D38" s="7"/>
      <c r="E38" s="5"/>
      <c r="F38" s="5">
        <f>SUM(E28:E37)</f>
        <v>2405321</v>
      </c>
    </row>
    <row r="39" spans="1:6" x14ac:dyDescent="0.5">
      <c r="B39" s="10" t="s">
        <v>19</v>
      </c>
      <c r="C39" s="1" t="s">
        <v>20</v>
      </c>
      <c r="D39" s="7"/>
      <c r="E39" s="5"/>
    </row>
    <row r="40" spans="1:6" x14ac:dyDescent="0.5">
      <c r="B40" s="10"/>
      <c r="D40" s="7" t="s">
        <v>21</v>
      </c>
      <c r="E40" s="5">
        <v>180005</v>
      </c>
    </row>
    <row r="41" spans="1:6" x14ac:dyDescent="0.5">
      <c r="B41" s="10"/>
      <c r="D41" s="7" t="s">
        <v>22</v>
      </c>
      <c r="E41" s="5">
        <v>1300000</v>
      </c>
    </row>
    <row r="42" spans="1:6" x14ac:dyDescent="0.5">
      <c r="B42" s="10"/>
      <c r="D42" s="7" t="s">
        <v>23</v>
      </c>
      <c r="E42" s="5">
        <v>9288</v>
      </c>
    </row>
    <row r="43" spans="1:6" x14ac:dyDescent="0.5">
      <c r="B43" s="10"/>
      <c r="D43" s="7" t="s">
        <v>24</v>
      </c>
      <c r="E43" s="5">
        <v>65887</v>
      </c>
    </row>
    <row r="44" spans="1:6" x14ac:dyDescent="0.5">
      <c r="B44" s="10"/>
      <c r="C44" s="1" t="s">
        <v>25</v>
      </c>
      <c r="D44" s="7"/>
      <c r="E44" s="5">
        <v>0</v>
      </c>
    </row>
    <row r="45" spans="1:6" x14ac:dyDescent="0.5">
      <c r="A45" s="5"/>
      <c r="B45" s="10"/>
      <c r="C45" s="1" t="s">
        <v>27</v>
      </c>
      <c r="D45" s="7"/>
      <c r="E45" s="5"/>
      <c r="F45" s="11">
        <f>SUM(E39:E44)</f>
        <v>1555180</v>
      </c>
    </row>
    <row r="46" spans="1:6" x14ac:dyDescent="0.5">
      <c r="A46" s="5"/>
      <c r="B46" s="10"/>
      <c r="C46" s="1" t="s">
        <v>28</v>
      </c>
      <c r="D46" s="12"/>
      <c r="E46" s="5"/>
      <c r="F46" s="5">
        <f>F38-F45</f>
        <v>850141</v>
      </c>
    </row>
    <row r="47" spans="1:6" x14ac:dyDescent="0.5">
      <c r="A47" s="5"/>
      <c r="B47" s="1" t="s">
        <v>30</v>
      </c>
    </row>
    <row r="48" spans="1:6" x14ac:dyDescent="0.5">
      <c r="A48" s="5"/>
      <c r="B48" s="10"/>
      <c r="C48" s="1" t="s">
        <v>31</v>
      </c>
      <c r="E48" s="5">
        <v>2568839</v>
      </c>
    </row>
    <row r="49" spans="1:6" x14ac:dyDescent="0.5">
      <c r="A49" s="5"/>
      <c r="B49" s="14"/>
      <c r="C49" s="1" t="s">
        <v>32</v>
      </c>
      <c r="D49" s="12"/>
      <c r="E49" s="15">
        <f>F46-E48</f>
        <v>-1718698</v>
      </c>
    </row>
    <row r="50" spans="1:6" x14ac:dyDescent="0.5">
      <c r="A50" s="5"/>
      <c r="C50" s="1" t="s">
        <v>33</v>
      </c>
      <c r="D50" s="5"/>
      <c r="F50" s="5">
        <f>SUM(E48:E49)</f>
        <v>850141</v>
      </c>
    </row>
    <row r="51" spans="1:6" x14ac:dyDescent="0.5">
      <c r="A51" s="5"/>
      <c r="B51" s="1" t="s">
        <v>34</v>
      </c>
      <c r="F51" s="11">
        <f>F50+F45</f>
        <v>2405321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shoten awanami</dc:creator>
  <cp:lastModifiedBy>shoten awanami</cp:lastModifiedBy>
  <dcterms:created xsi:type="dcterms:W3CDTF">2026-04-14T23:26:51Z</dcterms:created>
  <dcterms:modified xsi:type="dcterms:W3CDTF">2026-04-14T23:27:33Z</dcterms:modified>
</cp:coreProperties>
</file>