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原口\にじいろぽけっと\助成金\１００円基金　地域団体申請書-20250309T064943Z-001\"/>
    </mc:Choice>
  </mc:AlternateContent>
  <xr:revisionPtr revIDLastSave="0" documentId="8_{F5819B4E-1FF0-4B59-A373-1425D00432EC}" xr6:coauthVersionLast="47" xr6:coauthVersionMax="47" xr10:uidLastSave="{00000000-0000-0000-0000-000000000000}"/>
  <bookViews>
    <workbookView xWindow="3675" yWindow="375" windowWidth="16875" windowHeight="14925" xr2:uid="{2FA108B9-D37F-408F-B635-2456A343F1C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5" i="1" l="1"/>
  <c r="I27" i="1" s="1"/>
  <c r="D25" i="1"/>
  <c r="D26" i="1"/>
  <c r="D27" i="1"/>
  <c r="I26" i="1" s="1"/>
  <c r="F23" i="1"/>
  <c r="D23" i="1"/>
  <c r="F11" i="1"/>
  <c r="D11" i="1"/>
  <c r="C28" i="1" l="1"/>
</calcChain>
</file>

<file path=xl/sharedStrings.xml><?xml version="1.0" encoding="utf-8"?>
<sst xmlns="http://schemas.openxmlformats.org/spreadsheetml/2006/main" count="45" uniqueCount="41">
  <si>
    <t>実績額</t>
    <rPh sb="0" eb="3">
      <t>ジッセキガク</t>
    </rPh>
    <phoneticPr fontId="1"/>
  </si>
  <si>
    <t>会費</t>
    <rPh sb="0" eb="2">
      <t>カイヒ</t>
    </rPh>
    <phoneticPr fontId="1"/>
  </si>
  <si>
    <t>助成金</t>
    <rPh sb="0" eb="2">
      <t>ジョセイ</t>
    </rPh>
    <rPh sb="2" eb="3">
      <t>キン</t>
    </rPh>
    <phoneticPr fontId="1"/>
  </si>
  <si>
    <t>寄付金</t>
    <rPh sb="0" eb="3">
      <t>キフキン</t>
    </rPh>
    <phoneticPr fontId="1"/>
  </si>
  <si>
    <t>ふるさと納税</t>
    <rPh sb="4" eb="6">
      <t>ノウゼイ</t>
    </rPh>
    <phoneticPr fontId="1"/>
  </si>
  <si>
    <t>その他</t>
    <rPh sb="2" eb="3">
      <t>タ</t>
    </rPh>
    <phoneticPr fontId="1"/>
  </si>
  <si>
    <t>収入合計</t>
    <rPh sb="0" eb="2">
      <t>シュウニュウ</t>
    </rPh>
    <rPh sb="2" eb="4">
      <t>ゴウケイ</t>
    </rPh>
    <phoneticPr fontId="1"/>
  </si>
  <si>
    <r>
      <rPr>
        <sz val="14"/>
        <color theme="1"/>
        <rFont val="BIZ UDPゴシック"/>
        <family val="3"/>
        <charset val="128"/>
      </rPr>
      <t>　　　　　　　　　　　　令和6(2024)年度　会計報告書　　　</t>
    </r>
    <r>
      <rPr>
        <sz val="10"/>
        <color theme="1"/>
        <rFont val="BIZ UDPゴシック"/>
        <family val="3"/>
        <charset val="128"/>
      </rPr>
      <t>(令和6年4月～令和7年3月)</t>
    </r>
    <rPh sb="12" eb="14">
      <t>レイワ</t>
    </rPh>
    <rPh sb="21" eb="23">
      <t>ネンド</t>
    </rPh>
    <rPh sb="24" eb="26">
      <t>カイケイ</t>
    </rPh>
    <rPh sb="26" eb="28">
      <t>ホウコク</t>
    </rPh>
    <rPh sb="28" eb="29">
      <t>ショ</t>
    </rPh>
    <rPh sb="33" eb="35">
      <t>レイワ</t>
    </rPh>
    <rPh sb="36" eb="37">
      <t>ネン</t>
    </rPh>
    <rPh sb="38" eb="39">
      <t>ガツ</t>
    </rPh>
    <rPh sb="40" eb="42">
      <t>レイワ</t>
    </rPh>
    <rPh sb="43" eb="44">
      <t>ネン</t>
    </rPh>
    <rPh sb="45" eb="46">
      <t>ガツ</t>
    </rPh>
    <phoneticPr fontId="1"/>
  </si>
  <si>
    <t>【収入】</t>
    <rPh sb="1" eb="3">
      <t>シュウニュウ</t>
    </rPh>
    <phoneticPr fontId="1"/>
  </si>
  <si>
    <t>【支出】</t>
    <rPh sb="1" eb="3">
      <t>シシュツ</t>
    </rPh>
    <phoneticPr fontId="1"/>
  </si>
  <si>
    <t>購入費</t>
    <rPh sb="0" eb="3">
      <t>コウニュウヒ</t>
    </rPh>
    <phoneticPr fontId="1"/>
  </si>
  <si>
    <t>配送・活動費</t>
    <rPh sb="0" eb="2">
      <t>ハイソウ</t>
    </rPh>
    <rPh sb="3" eb="5">
      <t>カツドウ</t>
    </rPh>
    <rPh sb="5" eb="6">
      <t>ヒ</t>
    </rPh>
    <phoneticPr fontId="1"/>
  </si>
  <si>
    <t>事務・消耗品費</t>
    <rPh sb="0" eb="2">
      <t>ジム</t>
    </rPh>
    <rPh sb="3" eb="6">
      <t>ショウモウヒン</t>
    </rPh>
    <rPh sb="6" eb="7">
      <t>ヒ</t>
    </rPh>
    <phoneticPr fontId="1"/>
  </si>
  <si>
    <t>居場所費</t>
    <rPh sb="0" eb="3">
      <t>イバショ</t>
    </rPh>
    <rPh sb="3" eb="4">
      <t>ヒ</t>
    </rPh>
    <phoneticPr fontId="1"/>
  </si>
  <si>
    <t>保険料</t>
    <rPh sb="0" eb="3">
      <t>ホケンリョウ</t>
    </rPh>
    <phoneticPr fontId="1"/>
  </si>
  <si>
    <t>会場費</t>
    <rPh sb="0" eb="2">
      <t>カイジョウ</t>
    </rPh>
    <rPh sb="2" eb="3">
      <t>ヒ</t>
    </rPh>
    <phoneticPr fontId="1"/>
  </si>
  <si>
    <t>ふるさと納税
返礼品費</t>
    <rPh sb="4" eb="6">
      <t>ノウゼイ</t>
    </rPh>
    <rPh sb="7" eb="9">
      <t>ヘンレイ</t>
    </rPh>
    <rPh sb="9" eb="10">
      <t>ヒン</t>
    </rPh>
    <rPh sb="10" eb="11">
      <t>ヒ</t>
    </rPh>
    <phoneticPr fontId="1"/>
  </si>
  <si>
    <t>予備費</t>
    <rPh sb="0" eb="3">
      <t>ヨビヒ</t>
    </rPh>
    <phoneticPr fontId="1"/>
  </si>
  <si>
    <t>支出合計</t>
    <rPh sb="0" eb="2">
      <t>シシュツ</t>
    </rPh>
    <rPh sb="2" eb="4">
      <t>ゴウケイ</t>
    </rPh>
    <phoneticPr fontId="1"/>
  </si>
  <si>
    <t>科　　目</t>
    <rPh sb="0" eb="1">
      <t>カ</t>
    </rPh>
    <rPh sb="3" eb="4">
      <t>メ</t>
    </rPh>
    <phoneticPr fontId="1"/>
  </si>
  <si>
    <t>予　　算</t>
    <rPh sb="0" eb="1">
      <t>ヨ</t>
    </rPh>
    <rPh sb="3" eb="4">
      <t>サン</t>
    </rPh>
    <phoneticPr fontId="1"/>
  </si>
  <si>
    <t>内　　　　　訳</t>
    <rPh sb="0" eb="1">
      <t>ナイ</t>
    </rPh>
    <rPh sb="6" eb="7">
      <t>ヤク</t>
    </rPh>
    <phoneticPr fontId="1"/>
  </si>
  <si>
    <t>内　　　　訳</t>
    <rPh sb="0" eb="1">
      <t>ナイ</t>
    </rPh>
    <rPh sb="5" eb="6">
      <t>ヤク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</si>
  <si>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</si>
  <si>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</si>
  <si>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残金</t>
    <rPh sb="0" eb="2">
      <t>ザンキン</t>
    </rPh>
    <phoneticPr fontId="1"/>
  </si>
  <si>
    <t>次年度
繰越金</t>
    <rPh sb="0" eb="3">
      <t>ジネンド</t>
    </rPh>
    <rPh sb="4" eb="6">
      <t>クリコシ</t>
    </rPh>
    <rPh sb="6" eb="7">
      <t>キン</t>
    </rPh>
    <phoneticPr fontId="1"/>
  </si>
  <si>
    <t>円は令2025(令和7）年度会計へ繰り越し致しました</t>
    <rPh sb="0" eb="1">
      <t>エン</t>
    </rPh>
    <rPh sb="2" eb="3">
      <t>レイ</t>
    </rPh>
    <rPh sb="8" eb="10">
      <t>レイワ</t>
    </rPh>
    <rPh sb="12" eb="14">
      <t>ネンド</t>
    </rPh>
    <rPh sb="14" eb="16">
      <t>カイケイ</t>
    </rPh>
    <rPh sb="17" eb="18">
      <t>ク</t>
    </rPh>
    <rPh sb="19" eb="20">
      <t>コ</t>
    </rPh>
    <rPh sb="21" eb="22">
      <t>イタ</t>
    </rPh>
    <phoneticPr fontId="1"/>
  </si>
  <si>
    <t>1,000円×10名</t>
    <rPh sb="5" eb="6">
      <t>エン</t>
    </rPh>
    <rPh sb="9" eb="10">
      <t>メイ</t>
    </rPh>
    <phoneticPr fontId="1"/>
  </si>
  <si>
    <t>宅食応援団　ツルハグループこども食堂ゆたかさ基金　篠原記念フルーツ助成、他　</t>
    <rPh sb="0" eb="1">
      <t>タク</t>
    </rPh>
    <rPh sb="1" eb="2">
      <t>ショク</t>
    </rPh>
    <rPh sb="2" eb="5">
      <t>オウエンダン</t>
    </rPh>
    <rPh sb="16" eb="18">
      <t>ショクドウ</t>
    </rPh>
    <rPh sb="22" eb="24">
      <t>キキン</t>
    </rPh>
    <rPh sb="25" eb="27">
      <t>シノハラ</t>
    </rPh>
    <rPh sb="27" eb="29">
      <t>キネン</t>
    </rPh>
    <rPh sb="33" eb="35">
      <t>ジョセイ</t>
    </rPh>
    <rPh sb="36" eb="37">
      <t>ホカ</t>
    </rPh>
    <phoneticPr fontId="1"/>
  </si>
  <si>
    <t>子育てサークルぶらんこ　山東美建　その他個人
ハングリーボール</t>
    <rPh sb="0" eb="2">
      <t>コソダ</t>
    </rPh>
    <rPh sb="12" eb="14">
      <t>サントウ</t>
    </rPh>
    <rPh sb="14" eb="16">
      <t>ビケン</t>
    </rPh>
    <rPh sb="19" eb="20">
      <t>タ</t>
    </rPh>
    <rPh sb="20" eb="22">
      <t>コジン</t>
    </rPh>
    <phoneticPr fontId="1"/>
  </si>
  <si>
    <t>受取利息　小城市エコプラザでのバザー収益</t>
    <rPh sb="0" eb="2">
      <t>ウケトリ</t>
    </rPh>
    <rPh sb="2" eb="4">
      <t>リソク</t>
    </rPh>
    <rPh sb="5" eb="8">
      <t>オギシ</t>
    </rPh>
    <rPh sb="18" eb="20">
      <t>シュウエキ</t>
    </rPh>
    <phoneticPr fontId="1"/>
  </si>
  <si>
    <t>食品　生活用品　4-3月述べ447世帯 1,459人
パントリー利用含む　通学用ヘルメット31名分</t>
    <rPh sb="0" eb="2">
      <t>ショクヒン</t>
    </rPh>
    <rPh sb="3" eb="5">
      <t>セイカツ</t>
    </rPh>
    <rPh sb="5" eb="7">
      <t>ヨウヒン</t>
    </rPh>
    <rPh sb="11" eb="12">
      <t>ガツ</t>
    </rPh>
    <rPh sb="12" eb="13">
      <t>ノ</t>
    </rPh>
    <rPh sb="17" eb="19">
      <t>セタイ</t>
    </rPh>
    <rPh sb="21" eb="26">
      <t>４５９ニン</t>
    </rPh>
    <rPh sb="32" eb="34">
      <t>リヨウ</t>
    </rPh>
    <rPh sb="34" eb="35">
      <t>フク</t>
    </rPh>
    <rPh sb="37" eb="40">
      <t>ツウガクヨウ</t>
    </rPh>
    <rPh sb="47" eb="48">
      <t>メイ</t>
    </rPh>
    <rPh sb="48" eb="49">
      <t>ブン</t>
    </rPh>
    <phoneticPr fontId="1"/>
  </si>
  <si>
    <t>宅食1世帯800円　　居場所1回につき1,000円</t>
    <rPh sb="0" eb="1">
      <t>タク</t>
    </rPh>
    <rPh sb="1" eb="2">
      <t>ショク</t>
    </rPh>
    <rPh sb="3" eb="5">
      <t>セタイ</t>
    </rPh>
    <rPh sb="8" eb="9">
      <t>エン</t>
    </rPh>
    <rPh sb="11" eb="14">
      <t>イバショ</t>
    </rPh>
    <rPh sb="15" eb="16">
      <t>カイ</t>
    </rPh>
    <rPh sb="24" eb="25">
      <t>エン</t>
    </rPh>
    <phoneticPr fontId="1"/>
  </si>
  <si>
    <t>食材、調理器具、紙コップなど</t>
    <rPh sb="0" eb="2">
      <t>ショクザイ</t>
    </rPh>
    <rPh sb="3" eb="7">
      <t>チョウリキグ</t>
    </rPh>
    <rPh sb="8" eb="9">
      <t>カミ</t>
    </rPh>
    <phoneticPr fontId="1"/>
  </si>
  <si>
    <t>行事保険　ボランティア活動保険</t>
    <rPh sb="0" eb="2">
      <t>ギョウジ</t>
    </rPh>
    <rPh sb="2" eb="4">
      <t>ホケン</t>
    </rPh>
    <rPh sb="11" eb="13">
      <t>カツドウ</t>
    </rPh>
    <rPh sb="13" eb="15">
      <t>ホケン</t>
    </rPh>
    <phoneticPr fontId="1"/>
  </si>
  <si>
    <t>北小路公民館1日使用料5,500円</t>
    <rPh sb="0" eb="6">
      <t>キタコウジコウミンカン</t>
    </rPh>
    <rPh sb="7" eb="8">
      <t>ニチ</t>
    </rPh>
    <rPh sb="8" eb="11">
      <t>シヨウリョウ</t>
    </rPh>
    <rPh sb="16" eb="17">
      <t>エン</t>
    </rPh>
    <phoneticPr fontId="1"/>
  </si>
  <si>
    <t>会議費　通信費　備品(エアコン,掃除機)</t>
    <rPh sb="0" eb="3">
      <t>カイギヒ</t>
    </rPh>
    <rPh sb="4" eb="7">
      <t>ツウシンヒ</t>
    </rPh>
    <rPh sb="8" eb="10">
      <t>ビヒン</t>
    </rPh>
    <rPh sb="16" eb="19">
      <t>ソウジキ</t>
    </rPh>
    <phoneticPr fontId="1"/>
  </si>
  <si>
    <t>円</t>
    <rPh sb="0" eb="1">
      <t>エン</t>
    </rPh>
    <phoneticPr fontId="1"/>
  </si>
  <si>
    <t>繰越金</t>
    <rPh sb="0" eb="2">
      <t>クリコシ</t>
    </rPh>
    <rPh sb="2" eb="3">
      <t>キン</t>
    </rPh>
    <phoneticPr fontId="1"/>
  </si>
  <si>
    <t xml:space="preserve">
繰越金</t>
    <rPh sb="1" eb="3">
      <t>クリコシ</t>
    </rPh>
    <rPh sb="3" eb="4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</si>
</sst>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0" xfId="0" applyFont="1" applyAlignment="1"/>
    <xf numFmtId="0" fontId="5" fillId="0" borderId="1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right" vertical="center"/>
    </xf>
    <xf numFmtId="3" fontId="5" fillId="0" borderId="3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3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3" fontId="6" fillId="0" borderId="2" xfId="0" applyNumberFormat="1" applyFont="1" applyBorder="1" applyAlignment="1">
      <alignment horizontal="left" vertical="center"/>
    </xf>
    <xf numFmtId="3" fontId="6" fillId="0" borderId="4" xfId="0" applyNumberFormat="1" applyFont="1" applyBorder="1" applyAlignment="1">
      <alignment horizontal="left" vertical="center"/>
    </xf>
    <xf numFmtId="3" fontId="6" fillId="0" borderId="3" xfId="0" applyNumberFormat="1" applyFont="1" applyBorder="1" applyAlignment="1">
      <alignment horizontal="left" vertical="center"/>
    </xf>
    <xf numFmtId="3" fontId="6" fillId="0" borderId="2" xfId="0" applyNumberFormat="1" applyFont="1" applyBorder="1" applyAlignment="1">
      <alignment horizontal="left" vertical="center" wrapText="1"/>
    </xf>
    <xf numFmtId="3" fontId="6" fillId="0" borderId="4" xfId="0" applyNumberFormat="1" applyFont="1" applyBorder="1" applyAlignment="1">
      <alignment horizontal="left" vertical="center" wrapText="1"/>
    </xf>
    <xf numFmtId="3" fontId="6" fillId="0" borderId="3" xfId="0" applyNumberFormat="1" applyFont="1" applyBorder="1" applyAlignment="1">
      <alignment horizontal="left" vertical="center" wrapText="1"/>
    </xf>
    <xf numFmtId="3" fontId="2" fillId="0" borderId="2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8B5AD-E591-4FB8-B91F-5BE7C3563408}">
  <dimension ref="A2:P65"/>
  <sheetViews>
    <sheetView tabSelected="1" view="pageLayout" zoomScaleNormal="100" workbookViewId="0">
      <selection activeCell="H25" sqref="H25"/>
    </sheetView>
  </sheetViews>
  <sheetFormatPr defaultColWidth="8.75" defaultRowHeight="18.75" x14ac:dyDescent="0.4"/>
  <cols>
    <col min="1" max="1" width="2.75" customWidth="1"/>
    <col min="2" max="11" width="6.875" customWidth="1"/>
    <col min="12" max="12" width="8.125" customWidth="1"/>
    <col min="13" max="15" width="6.875" customWidth="1"/>
  </cols>
  <sheetData>
    <row r="2" spans="1:16" ht="28.35" customHeight="1" x14ac:dyDescent="0.4">
      <c r="A2" s="14" t="s">
        <v>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3"/>
      <c r="N2" s="1"/>
      <c r="O2" s="1"/>
      <c r="P2" s="1"/>
    </row>
    <row r="3" spans="1:16" ht="28.35" customHeight="1" x14ac:dyDescent="0.15">
      <c r="A3" s="3"/>
      <c r="B3" s="16" t="s">
        <v>39</v>
      </c>
      <c r="C3" s="16"/>
      <c r="D3" s="15">
        <v>1375770</v>
      </c>
      <c r="E3" s="15"/>
      <c r="F3" s="4" t="s">
        <v>38</v>
      </c>
      <c r="G3" s="3"/>
      <c r="H3" s="3"/>
      <c r="I3" s="3"/>
      <c r="J3" s="3"/>
      <c r="K3" s="3"/>
      <c r="L3" s="3"/>
      <c r="M3" s="3"/>
      <c r="N3" s="1"/>
      <c r="O3" s="1"/>
      <c r="P3" s="1"/>
    </row>
    <row r="4" spans="1:16" ht="28.35" customHeight="1" x14ac:dyDescent="0.15">
      <c r="A4" s="1"/>
      <c r="B4" s="5" t="s">
        <v>8</v>
      </c>
      <c r="C4" s="5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8.35" customHeight="1" x14ac:dyDescent="0.4">
      <c r="A5" s="1"/>
      <c r="B5" s="10" t="s">
        <v>19</v>
      </c>
      <c r="C5" s="11"/>
      <c r="D5" s="10" t="s">
        <v>20</v>
      </c>
      <c r="E5" s="11"/>
      <c r="F5" s="10" t="s">
        <v>0</v>
      </c>
      <c r="G5" s="11"/>
      <c r="H5" s="10" t="s">
        <v>21</v>
      </c>
      <c r="I5" s="21"/>
      <c r="J5" s="21"/>
      <c r="K5" s="21"/>
      <c r="L5" s="11"/>
      <c r="M5" s="3"/>
      <c r="N5" s="1"/>
      <c r="O5" s="1"/>
      <c r="P5" s="1"/>
    </row>
    <row r="6" spans="1:16" ht="28.35" customHeight="1" x14ac:dyDescent="0.4">
      <c r="A6" s="1"/>
      <c r="B6" s="8" t="s">
        <v>1</v>
      </c>
      <c r="C6" s="9"/>
      <c r="D6" s="12">
        <v>10000</v>
      </c>
      <c r="E6" s="13"/>
      <c r="F6" s="12">
        <v>10000</v>
      </c>
      <c r="G6" s="13"/>
      <c r="H6" s="22" t="s">
        <v>28</v>
      </c>
      <c r="I6" s="23"/>
      <c r="J6" s="23"/>
      <c r="K6" s="23"/>
      <c r="L6" s="24"/>
      <c r="M6" s="1"/>
      <c r="N6" s="1"/>
      <c r="O6" s="1"/>
      <c r="P6" s="1"/>
    </row>
    <row r="7" spans="1:16" ht="28.35" customHeight="1" x14ac:dyDescent="0.4">
      <c r="A7" s="1"/>
      <c r="B7" s="8" t="s">
        <v>2</v>
      </c>
      <c r="C7" s="9"/>
      <c r="D7" s="12">
        <v>690000</v>
      </c>
      <c r="E7" s="13"/>
      <c r="F7" s="12">
        <v>829000</v>
      </c>
      <c r="G7" s="13"/>
      <c r="H7" s="25" t="s">
        <v>29</v>
      </c>
      <c r="I7" s="26"/>
      <c r="J7" s="26"/>
      <c r="K7" s="26"/>
      <c r="L7" s="27"/>
      <c r="M7" s="1"/>
      <c r="N7" s="1"/>
      <c r="O7" s="1"/>
      <c r="P7" s="1"/>
    </row>
    <row r="8" spans="1:16" ht="28.35" customHeight="1" x14ac:dyDescent="0.4">
      <c r="A8" s="1"/>
      <c r="B8" s="8" t="s">
        <v>3</v>
      </c>
      <c r="C8" s="9"/>
      <c r="D8" s="12">
        <v>600000</v>
      </c>
      <c r="E8" s="13"/>
      <c r="F8" s="12">
        <v>525802</v>
      </c>
      <c r="G8" s="13"/>
      <c r="H8" s="25" t="s">
        <v>30</v>
      </c>
      <c r="I8" s="26"/>
      <c r="J8" s="26"/>
      <c r="K8" s="26"/>
      <c r="L8" s="27"/>
      <c r="M8" s="1"/>
      <c r="N8" s="1"/>
      <c r="O8" s="1"/>
      <c r="P8" s="1"/>
    </row>
    <row r="9" spans="1:16" ht="28.35" customHeight="1" x14ac:dyDescent="0.4">
      <c r="A9" s="1"/>
      <c r="B9" s="8" t="s">
        <v>4</v>
      </c>
      <c r="C9" s="9"/>
      <c r="D9" s="12">
        <v>500000</v>
      </c>
      <c r="E9" s="13"/>
      <c r="F9" s="12">
        <v>684974</v>
      </c>
      <c r="G9" s="13"/>
      <c r="H9" s="28"/>
      <c r="I9" s="29"/>
      <c r="J9" s="29"/>
      <c r="K9" s="29"/>
      <c r="L9" s="30"/>
      <c r="M9" s="1"/>
      <c r="N9" s="1"/>
      <c r="O9" s="1"/>
      <c r="P9" s="1"/>
    </row>
    <row r="10" spans="1:16" ht="28.35" customHeight="1" x14ac:dyDescent="0.4">
      <c r="A10" s="1"/>
      <c r="B10" s="8" t="s">
        <v>5</v>
      </c>
      <c r="C10" s="9"/>
      <c r="D10" s="19">
        <v>0</v>
      </c>
      <c r="E10" s="20"/>
      <c r="F10" s="12">
        <v>93475</v>
      </c>
      <c r="G10" s="13"/>
      <c r="H10" s="22" t="s">
        <v>31</v>
      </c>
      <c r="I10" s="23"/>
      <c r="J10" s="23"/>
      <c r="K10" s="23"/>
      <c r="L10" s="24"/>
      <c r="M10" s="1"/>
      <c r="N10" s="1"/>
      <c r="O10" s="1"/>
      <c r="P10" s="1"/>
    </row>
    <row r="11" spans="1:16" ht="28.35" customHeight="1" x14ac:dyDescent="0.4">
      <c r="A11" s="1"/>
      <c r="B11" s="8" t="s">
        <v>6</v>
      </c>
      <c r="C11" s="9"/>
      <c r="D11" s="12">
        <f>SUM(D6:D10)</f>
        <v>1800000</v>
      </c>
      <c r="E11" s="13"/>
      <c r="F11" s="12">
        <f>SUM(F6:F10)</f>
        <v>2143251</v>
      </c>
      <c r="G11" s="13"/>
      <c r="H11" s="28"/>
      <c r="I11" s="29"/>
      <c r="J11" s="29"/>
      <c r="K11" s="29"/>
      <c r="L11" s="30"/>
      <c r="M11" s="1"/>
      <c r="N11" s="1"/>
      <c r="O11" s="1"/>
      <c r="P11" s="1"/>
    </row>
    <row r="12" spans="1:16" ht="20.25" customHeight="1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8.35" customHeight="1" x14ac:dyDescent="0.15">
      <c r="A13" s="1"/>
      <c r="B13" s="5" t="s">
        <v>9</v>
      </c>
      <c r="C13" s="5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8.35" customHeight="1" x14ac:dyDescent="0.4">
      <c r="A14" s="1"/>
      <c r="B14" s="10" t="s">
        <v>19</v>
      </c>
      <c r="C14" s="11"/>
      <c r="D14" s="10" t="s">
        <v>20</v>
      </c>
      <c r="E14" s="11"/>
      <c r="F14" s="10" t="s">
        <v>0</v>
      </c>
      <c r="G14" s="11"/>
      <c r="H14" s="10" t="s">
        <v>22</v>
      </c>
      <c r="I14" s="21"/>
      <c r="J14" s="21"/>
      <c r="K14" s="21"/>
      <c r="L14" s="11"/>
      <c r="M14" s="3"/>
      <c r="N14" s="1"/>
      <c r="O14" s="1"/>
      <c r="P14" s="1"/>
    </row>
    <row r="15" spans="1:16" ht="28.35" customHeight="1" x14ac:dyDescent="0.4">
      <c r="A15" s="1"/>
      <c r="B15" s="8" t="s">
        <v>10</v>
      </c>
      <c r="C15" s="9"/>
      <c r="D15" s="12">
        <v>480000</v>
      </c>
      <c r="E15" s="13"/>
      <c r="F15" s="12">
        <v>1191041</v>
      </c>
      <c r="G15" s="13"/>
      <c r="H15" s="25" t="s">
        <v>32</v>
      </c>
      <c r="I15" s="23"/>
      <c r="J15" s="23"/>
      <c r="K15" s="23"/>
      <c r="L15" s="24"/>
      <c r="M15" s="1"/>
      <c r="N15" s="1"/>
      <c r="O15" s="1"/>
      <c r="P15" s="1"/>
    </row>
    <row r="16" spans="1:16" ht="28.35" customHeight="1" x14ac:dyDescent="0.4">
      <c r="A16" s="1"/>
      <c r="B16" s="8" t="s">
        <v>11</v>
      </c>
      <c r="C16" s="9"/>
      <c r="D16" s="12">
        <v>200000</v>
      </c>
      <c r="E16" s="13"/>
      <c r="F16" s="12">
        <v>168000</v>
      </c>
      <c r="G16" s="13"/>
      <c r="H16" s="22" t="s">
        <v>33</v>
      </c>
      <c r="I16" s="23"/>
      <c r="J16" s="23"/>
      <c r="K16" s="23"/>
      <c r="L16" s="24"/>
      <c r="M16" s="1"/>
      <c r="N16" s="1"/>
      <c r="O16" s="1"/>
      <c r="P16" s="1"/>
    </row>
    <row r="17" spans="1:16" ht="28.35" customHeight="1" x14ac:dyDescent="0.4">
      <c r="A17" s="1"/>
      <c r="B17" s="8" t="s">
        <v>12</v>
      </c>
      <c r="C17" s="9"/>
      <c r="D17" s="12">
        <v>20000</v>
      </c>
      <c r="E17" s="13"/>
      <c r="F17" s="19">
        <v>0</v>
      </c>
      <c r="G17" s="20"/>
      <c r="H17" s="28"/>
      <c r="I17" s="29"/>
      <c r="J17" s="29"/>
      <c r="K17" s="29"/>
      <c r="L17" s="30"/>
      <c r="M17" s="1"/>
      <c r="N17" s="1"/>
      <c r="O17" s="1"/>
      <c r="P17" s="1"/>
    </row>
    <row r="18" spans="1:16" ht="28.35" customHeight="1" x14ac:dyDescent="0.4">
      <c r="A18" s="1"/>
      <c r="B18" s="8" t="s">
        <v>13</v>
      </c>
      <c r="C18" s="9"/>
      <c r="D18" s="12">
        <v>800000</v>
      </c>
      <c r="E18" s="13"/>
      <c r="F18" s="12">
        <v>106043</v>
      </c>
      <c r="G18" s="13"/>
      <c r="H18" s="22" t="s">
        <v>34</v>
      </c>
      <c r="I18" s="23"/>
      <c r="J18" s="23"/>
      <c r="K18" s="23"/>
      <c r="L18" s="24"/>
      <c r="M18" s="1"/>
      <c r="N18" s="1"/>
      <c r="O18" s="1"/>
      <c r="P18" s="1"/>
    </row>
    <row r="19" spans="1:16" ht="28.35" customHeight="1" x14ac:dyDescent="0.4">
      <c r="A19" s="1"/>
      <c r="B19" s="8" t="s">
        <v>14</v>
      </c>
      <c r="C19" s="9"/>
      <c r="D19" s="12">
        <v>10000</v>
      </c>
      <c r="E19" s="13"/>
      <c r="F19" s="12">
        <v>10500</v>
      </c>
      <c r="G19" s="13"/>
      <c r="H19" s="22" t="s">
        <v>35</v>
      </c>
      <c r="I19" s="23"/>
      <c r="J19" s="23"/>
      <c r="K19" s="23"/>
      <c r="L19" s="24"/>
      <c r="M19" s="1"/>
      <c r="N19" s="1"/>
      <c r="O19" s="1"/>
      <c r="P19" s="1"/>
    </row>
    <row r="20" spans="1:16" ht="28.35" customHeight="1" x14ac:dyDescent="0.4">
      <c r="A20" s="1"/>
      <c r="B20" s="8" t="s">
        <v>15</v>
      </c>
      <c r="C20" s="9"/>
      <c r="D20" s="12">
        <v>70000</v>
      </c>
      <c r="E20" s="13"/>
      <c r="F20" s="12">
        <v>66600</v>
      </c>
      <c r="G20" s="13"/>
      <c r="H20" s="22" t="s">
        <v>36</v>
      </c>
      <c r="I20" s="23"/>
      <c r="J20" s="23"/>
      <c r="K20" s="23"/>
      <c r="L20" s="24"/>
      <c r="M20" s="1"/>
      <c r="N20" s="1"/>
      <c r="O20" s="1"/>
      <c r="P20" s="1"/>
    </row>
    <row r="21" spans="1:16" ht="28.35" customHeight="1" x14ac:dyDescent="0.4">
      <c r="A21" s="1"/>
      <c r="B21" s="17" t="s">
        <v>16</v>
      </c>
      <c r="C21" s="18"/>
      <c r="D21" s="12">
        <v>170000</v>
      </c>
      <c r="E21" s="13"/>
      <c r="F21" s="12">
        <v>273030</v>
      </c>
      <c r="G21" s="13"/>
      <c r="H21" s="28"/>
      <c r="I21" s="29"/>
      <c r="J21" s="29"/>
      <c r="K21" s="29"/>
      <c r="L21" s="30"/>
      <c r="M21" s="1"/>
      <c r="N21" s="1"/>
      <c r="O21" s="1"/>
      <c r="P21" s="1"/>
    </row>
    <row r="22" spans="1:16" ht="28.35" customHeight="1" x14ac:dyDescent="0.4">
      <c r="A22" s="1"/>
      <c r="B22" s="8" t="s">
        <v>17</v>
      </c>
      <c r="C22" s="9"/>
      <c r="D22" s="12">
        <v>50000</v>
      </c>
      <c r="E22" s="13"/>
      <c r="F22" s="12">
        <v>230494</v>
      </c>
      <c r="G22" s="13"/>
      <c r="H22" s="22" t="s">
        <v>37</v>
      </c>
      <c r="I22" s="23"/>
      <c r="J22" s="23"/>
      <c r="K22" s="23"/>
      <c r="L22" s="24"/>
      <c r="M22" s="1"/>
      <c r="N22" s="1"/>
      <c r="O22" s="1"/>
      <c r="P22" s="1"/>
    </row>
    <row r="23" spans="1:16" ht="27.75" customHeight="1" x14ac:dyDescent="0.4">
      <c r="A23" s="1"/>
      <c r="B23" s="8" t="s">
        <v>18</v>
      </c>
      <c r="C23" s="9"/>
      <c r="D23" s="12">
        <f>SUM(D15:D22)</f>
        <v>1800000</v>
      </c>
      <c r="E23" s="13"/>
      <c r="F23" s="12">
        <f>SUM(F15:F22)</f>
        <v>2045708</v>
      </c>
      <c r="G23" s="13"/>
      <c r="H23" s="28"/>
      <c r="I23" s="29"/>
      <c r="J23" s="29"/>
      <c r="K23" s="29"/>
      <c r="L23" s="30"/>
      <c r="M23" s="1"/>
      <c r="N23" s="1"/>
      <c r="O23" s="1"/>
      <c r="P23" s="1"/>
    </row>
    <row r="24" spans="1:16" ht="21" customHeight="1" x14ac:dyDescent="0.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27.75" customHeight="1" x14ac:dyDescent="0.4">
      <c r="A25" s="1"/>
      <c r="C25" s="2" t="s">
        <v>23</v>
      </c>
      <c r="D25" s="33">
        <f>F11</f>
        <v>2143251</v>
      </c>
      <c r="E25" s="34"/>
      <c r="H25" s="7" t="s">
        <v>40</v>
      </c>
      <c r="I25" s="33">
        <f>D3</f>
        <v>1375770</v>
      </c>
      <c r="J25" s="34"/>
      <c r="K25" s="1"/>
      <c r="L25" s="1"/>
      <c r="M25" s="1"/>
      <c r="N25" s="1"/>
      <c r="O25" s="1"/>
      <c r="P25" s="1"/>
    </row>
    <row r="26" spans="1:16" ht="27.75" customHeight="1" x14ac:dyDescent="0.4">
      <c r="A26" s="1"/>
      <c r="C26" s="2" t="s">
        <v>24</v>
      </c>
      <c r="D26" s="33">
        <f>F23</f>
        <v>2045708</v>
      </c>
      <c r="E26" s="34"/>
      <c r="H26" s="2" t="s">
        <v>25</v>
      </c>
      <c r="I26" s="33">
        <f>D27</f>
        <v>97543</v>
      </c>
      <c r="J26" s="34"/>
      <c r="K26" s="1"/>
      <c r="L26" s="1"/>
      <c r="M26" s="1"/>
      <c r="N26" s="1"/>
      <c r="O26" s="1"/>
      <c r="P26" s="1"/>
    </row>
    <row r="27" spans="1:16" ht="27.75" customHeight="1" x14ac:dyDescent="0.4">
      <c r="A27" s="1"/>
      <c r="C27" s="2" t="s">
        <v>25</v>
      </c>
      <c r="D27" s="33">
        <f>D25-D26</f>
        <v>97543</v>
      </c>
      <c r="E27" s="34"/>
      <c r="H27" s="6" t="s">
        <v>26</v>
      </c>
      <c r="I27" s="33">
        <f>SUM(I25:I26)</f>
        <v>1473313</v>
      </c>
      <c r="J27" s="34"/>
      <c r="K27" s="1"/>
      <c r="L27" s="1"/>
      <c r="M27" s="1"/>
      <c r="N27" s="1"/>
      <c r="O27" s="1"/>
      <c r="P27" s="1"/>
    </row>
    <row r="28" spans="1:16" ht="42" customHeight="1" x14ac:dyDescent="0.4">
      <c r="A28" s="1"/>
      <c r="B28" s="1"/>
      <c r="C28" s="31">
        <f>I27</f>
        <v>1473313</v>
      </c>
      <c r="D28" s="32"/>
      <c r="E28" s="32"/>
      <c r="F28" s="1" t="s">
        <v>27</v>
      </c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26.25" customHeight="1" x14ac:dyDescent="0.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x14ac:dyDescent="0.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x14ac:dyDescent="0.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x14ac:dyDescent="0.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x14ac:dyDescent="0.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x14ac:dyDescent="0.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x14ac:dyDescent="0.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x14ac:dyDescent="0.4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x14ac:dyDescent="0.4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x14ac:dyDescent="0.4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x14ac:dyDescent="0.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x14ac:dyDescent="0.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x14ac:dyDescent="0.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x14ac:dyDescent="0.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x14ac:dyDescent="0.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x14ac:dyDescent="0.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x14ac:dyDescent="0.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</sheetData>
  <mergeCells count="78">
    <mergeCell ref="C28:E28"/>
    <mergeCell ref="I25:J25"/>
    <mergeCell ref="I26:J26"/>
    <mergeCell ref="I27:J27"/>
    <mergeCell ref="D25:E25"/>
    <mergeCell ref="D26:E26"/>
    <mergeCell ref="D27:E27"/>
    <mergeCell ref="H21:L21"/>
    <mergeCell ref="H22:L22"/>
    <mergeCell ref="H23:L23"/>
    <mergeCell ref="H15:L15"/>
    <mergeCell ref="H16:L16"/>
    <mergeCell ref="H17:L17"/>
    <mergeCell ref="H18:L18"/>
    <mergeCell ref="H19:L19"/>
    <mergeCell ref="H20:L20"/>
    <mergeCell ref="D23:E23"/>
    <mergeCell ref="F23:G23"/>
    <mergeCell ref="H5:L5"/>
    <mergeCell ref="H6:L6"/>
    <mergeCell ref="H7:L7"/>
    <mergeCell ref="H8:L8"/>
    <mergeCell ref="H9:L9"/>
    <mergeCell ref="H10:L10"/>
    <mergeCell ref="H11:L11"/>
    <mergeCell ref="H14:L14"/>
    <mergeCell ref="D20:E20"/>
    <mergeCell ref="F20:G20"/>
    <mergeCell ref="D21:E21"/>
    <mergeCell ref="F21:G21"/>
    <mergeCell ref="D22:E22"/>
    <mergeCell ref="F22:G22"/>
    <mergeCell ref="D17:E17"/>
    <mergeCell ref="F17:G17"/>
    <mergeCell ref="D18:E18"/>
    <mergeCell ref="F18:G18"/>
    <mergeCell ref="D19:E19"/>
    <mergeCell ref="F19:G19"/>
    <mergeCell ref="D14:E14"/>
    <mergeCell ref="F14:G14"/>
    <mergeCell ref="D15:E15"/>
    <mergeCell ref="F15:G15"/>
    <mergeCell ref="D16:E16"/>
    <mergeCell ref="F16:G16"/>
    <mergeCell ref="D10:E10"/>
    <mergeCell ref="D11:E11"/>
    <mergeCell ref="F5:G5"/>
    <mergeCell ref="F6:G6"/>
    <mergeCell ref="F7:G7"/>
    <mergeCell ref="F8:G8"/>
    <mergeCell ref="F9:G9"/>
    <mergeCell ref="F10:G10"/>
    <mergeCell ref="F11:G11"/>
    <mergeCell ref="B23:C23"/>
    <mergeCell ref="B10:C10"/>
    <mergeCell ref="B11:C11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A2:L2"/>
    <mergeCell ref="B5:C5"/>
    <mergeCell ref="B6:C6"/>
    <mergeCell ref="B7:C7"/>
    <mergeCell ref="B8:C8"/>
    <mergeCell ref="D3:E3"/>
    <mergeCell ref="B3:C3"/>
    <mergeCell ref="B9:C9"/>
    <mergeCell ref="D5:E5"/>
    <mergeCell ref="D6:E6"/>
    <mergeCell ref="D7:E7"/>
    <mergeCell ref="D8:E8"/>
    <mergeCell ref="D9:E9"/>
  </mergeCells>
  <phoneticPr fontId="1"/>
  <pageMargins left="0.70866141732283472" right="0.31496062992125984" top="0.55118110236220474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ロータリークラブ 佐賀</dc:creator>
  <cp:lastModifiedBy>ロータリークラブ 佐賀</cp:lastModifiedBy>
  <cp:lastPrinted>2025-03-18T05:56:17Z</cp:lastPrinted>
  <dcterms:created xsi:type="dcterms:W3CDTF">2025-03-18T03:34:01Z</dcterms:created>
  <dcterms:modified xsi:type="dcterms:W3CDTF">2025-03-19T04:08:42Z</dcterms:modified>
</cp:coreProperties>
</file>