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atsu\Documents\南山勝宣\KSCEMES\2025決算報告2026総会\"/>
    </mc:Choice>
  </mc:AlternateContent>
  <xr:revisionPtr revIDLastSave="0" documentId="13_ncr:1_{C3B0FF37-4F89-43DC-8E46-5BEF06903DA4}" xr6:coauthVersionLast="47" xr6:coauthVersionMax="47" xr10:uidLastSave="{00000000-0000-0000-0000-000000000000}"/>
  <bookViews>
    <workbookView xWindow="390" yWindow="255" windowWidth="22140" windowHeight="15225" xr2:uid="{1AC0D7A7-E5DE-4AB5-A820-931E8294D9B9}"/>
  </bookViews>
  <sheets>
    <sheet name="2026収支予算書提出" sheetId="1" r:id="rId1"/>
  </sheets>
  <definedNames>
    <definedName name="_xlnm.Print_Area" localSheetId="0">'2026収支予算書提出'!$B$1:$E$75</definedName>
    <definedName name="_xlnm.Print_Titles" localSheetId="0">'2026収支予算書提出'!$1:$3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 l="1"/>
  <c r="C55" i="1"/>
  <c r="C38" i="1"/>
  <c r="C25" i="1"/>
  <c r="D17" i="1"/>
  <c r="D56" i="1" l="1"/>
  <c r="D39" i="1"/>
  <c r="D57" i="1" l="1"/>
  <c r="D58" i="1" s="1"/>
  <c r="D65" i="1" s="1"/>
  <c r="D68" i="1" s="1"/>
</calcChain>
</file>

<file path=xl/sharedStrings.xml><?xml version="1.0" encoding="utf-8"?>
<sst xmlns="http://schemas.openxmlformats.org/spreadsheetml/2006/main" count="83" uniqueCount="77">
  <si>
    <t>特定非営利活動に係る収支予算書</t>
    <rPh sb="10" eb="12">
      <t>シュウシ</t>
    </rPh>
    <rPh sb="12" eb="14">
      <t>ヨサン</t>
    </rPh>
    <phoneticPr fontId="2"/>
  </si>
  <si>
    <t>特定非営利活動法人京都教育サポートセンタ－</t>
  </si>
  <si>
    <t>[税込]（単位：円）</t>
    <phoneticPr fontId="2"/>
  </si>
  <si>
    <t/>
  </si>
  <si>
    <t>【経常収益】</t>
  </si>
  <si>
    <t xml:space="preserve">  【受取会費】</t>
  </si>
  <si>
    <t xml:space="preserve">    賛助会員受取会費</t>
  </si>
  <si>
    <t xml:space="preserve">  【受取寄付金】</t>
  </si>
  <si>
    <t xml:space="preserve">    受取寄付金</t>
  </si>
  <si>
    <t xml:space="preserve">    ボランティア受入評価益</t>
  </si>
  <si>
    <t xml:space="preserve">  【受取助成金等】</t>
  </si>
  <si>
    <t>　　受取補助金</t>
    <rPh sb="2" eb="4">
      <t>ウケトリ</t>
    </rPh>
    <rPh sb="4" eb="7">
      <t>ホジョキン</t>
    </rPh>
    <phoneticPr fontId="2"/>
  </si>
  <si>
    <t xml:space="preserve">  【事業収益】</t>
  </si>
  <si>
    <t xml:space="preserve">    自主事業収益</t>
  </si>
  <si>
    <t xml:space="preserve">    リユース活動収益</t>
  </si>
  <si>
    <t xml:space="preserve">  【その他収益】</t>
  </si>
  <si>
    <t xml:space="preserve">    雑　収　益</t>
  </si>
  <si>
    <t xml:space="preserve">        経常収益  計</t>
  </si>
  <si>
    <t>【経常費用】</t>
  </si>
  <si>
    <t xml:space="preserve">  【事業費】</t>
  </si>
  <si>
    <t xml:space="preserve">    （人件費）</t>
  </si>
  <si>
    <t xml:space="preserve">      給料　手当(事業)</t>
  </si>
  <si>
    <t xml:space="preserve">      ボランティア評価費用</t>
  </si>
  <si>
    <t xml:space="preserve">      通　勤　費(事業)</t>
  </si>
  <si>
    <t xml:space="preserve">        人件費計</t>
  </si>
  <si>
    <t xml:space="preserve">    （その他経費）</t>
  </si>
  <si>
    <t xml:space="preserve">      印刷製本費(事業)</t>
  </si>
  <si>
    <t xml:space="preserve">      旅費交通費(事業)</t>
  </si>
  <si>
    <t xml:space="preserve">      通信運搬費(事業)</t>
  </si>
  <si>
    <t xml:space="preserve">      消耗品　費(事業)</t>
  </si>
  <si>
    <t xml:space="preserve">      水道光熱費(事業)</t>
  </si>
  <si>
    <t xml:space="preserve">      地代　家賃(事業)</t>
  </si>
  <si>
    <t xml:space="preserve">      賃  借  料(事業)会計上は地代家賃に加算</t>
    <rPh sb="17" eb="19">
      <t>カイケイ</t>
    </rPh>
    <rPh sb="19" eb="20">
      <t>ウエ</t>
    </rPh>
    <rPh sb="21" eb="23">
      <t>チダイ</t>
    </rPh>
    <rPh sb="23" eb="25">
      <t>ヤチン</t>
    </rPh>
    <rPh sb="26" eb="28">
      <t>カサン</t>
    </rPh>
    <phoneticPr fontId="2"/>
  </si>
  <si>
    <t xml:space="preserve">      保　険　料(事業)</t>
  </si>
  <si>
    <t xml:space="preserve">      租税　公課(事業)</t>
  </si>
  <si>
    <t xml:space="preserve">      支払手数料(事業)</t>
  </si>
  <si>
    <t xml:space="preserve">      廃棄物処理費（事業）</t>
  </si>
  <si>
    <t xml:space="preserve">        その他経費計</t>
  </si>
  <si>
    <t xml:space="preserve">          事業費  計</t>
  </si>
  <si>
    <t xml:space="preserve">  【管理費】</t>
  </si>
  <si>
    <t xml:space="preserve">      人件費計</t>
  </si>
  <si>
    <t xml:space="preserve">      通信運搬費</t>
  </si>
  <si>
    <t xml:space="preserve">      消耗品　費</t>
  </si>
  <si>
    <t xml:space="preserve">      水道光熱費</t>
  </si>
  <si>
    <t xml:space="preserve">      地代　家賃</t>
  </si>
  <si>
    <t xml:space="preserve">      保　険　料</t>
  </si>
  <si>
    <t xml:space="preserve">      支払手数料</t>
  </si>
  <si>
    <t xml:space="preserve">      廃棄物処理費用</t>
  </si>
  <si>
    <t xml:space="preserve">          管理費  計</t>
  </si>
  <si>
    <t xml:space="preserve">            経常費用  計</t>
  </si>
  <si>
    <t xml:space="preserve">              当期経常増減額</t>
  </si>
  <si>
    <t>【経常外収益】</t>
  </si>
  <si>
    <t xml:space="preserve">  経常外収益  計</t>
  </si>
  <si>
    <t>【経常外費用】</t>
  </si>
  <si>
    <t xml:space="preserve">  経常外費用  計</t>
  </si>
  <si>
    <t xml:space="preserve">    税引前当期正味財産増減額</t>
  </si>
  <si>
    <t xml:space="preserve">      当期正味財産増減額</t>
  </si>
  <si>
    <t xml:space="preserve">      前期繰越正味財産額</t>
  </si>
  <si>
    <t xml:space="preserve">      次期繰越正味財産額</t>
  </si>
  <si>
    <t>　　　法人税</t>
    <rPh sb="3" eb="6">
      <t>ホウジンゼイ</t>
    </rPh>
    <phoneticPr fontId="2"/>
  </si>
  <si>
    <t>　　　福利厚生費</t>
    <rPh sb="3" eb="8">
      <t>フクリコウセイヒ</t>
    </rPh>
    <phoneticPr fontId="2"/>
  </si>
  <si>
    <t>　　　支払利息</t>
    <rPh sb="3" eb="7">
      <t>シハライリソク</t>
    </rPh>
    <phoneticPr fontId="2"/>
  </si>
  <si>
    <t>※１</t>
    <phoneticPr fontId="2"/>
  </si>
  <si>
    <t>※２</t>
    <phoneticPr fontId="2"/>
  </si>
  <si>
    <t>※３</t>
    <phoneticPr fontId="2"/>
  </si>
  <si>
    <t>※２前年度寄付額より今年度目標値として設定</t>
    <rPh sb="2" eb="5">
      <t>ゼンネンド</t>
    </rPh>
    <rPh sb="5" eb="8">
      <t>キフガク</t>
    </rPh>
    <rPh sb="10" eb="13">
      <t>コンネンド</t>
    </rPh>
    <rPh sb="13" eb="16">
      <t>モクヒョウチ</t>
    </rPh>
    <rPh sb="19" eb="21">
      <t>セッテイ</t>
    </rPh>
    <phoneticPr fontId="2"/>
  </si>
  <si>
    <t>自 令和８年 ３月 １日  至 令和９年 ２月２８日</t>
    <rPh sb="2" eb="4">
      <t>レイワ</t>
    </rPh>
    <rPh sb="16" eb="18">
      <t>レイワ</t>
    </rPh>
    <phoneticPr fontId="2"/>
  </si>
  <si>
    <t>　　　法定福利費</t>
    <rPh sb="3" eb="8">
      <t>ホウテイフクリヒ</t>
    </rPh>
    <phoneticPr fontId="2"/>
  </si>
  <si>
    <t>　　　賃　借　料</t>
    <rPh sb="3" eb="4">
      <t>チン</t>
    </rPh>
    <rPh sb="5" eb="6">
      <t>シャク</t>
    </rPh>
    <rPh sb="7" eb="8">
      <t>リョウ</t>
    </rPh>
    <phoneticPr fontId="2"/>
  </si>
  <si>
    <t>※３内2025年度京都府ひきこもり社会参加支援事業清算金38万円2000円</t>
    <rPh sb="2" eb="3">
      <t>ウチ</t>
    </rPh>
    <rPh sb="7" eb="9">
      <t>ネンド</t>
    </rPh>
    <rPh sb="9" eb="12">
      <t>キョウトフ</t>
    </rPh>
    <rPh sb="17" eb="21">
      <t>シャカイサンカ</t>
    </rPh>
    <rPh sb="21" eb="25">
      <t>シエンジギョウ</t>
    </rPh>
    <rPh sb="25" eb="28">
      <t>セイサンキン</t>
    </rPh>
    <rPh sb="30" eb="32">
      <t>マンエン</t>
    </rPh>
    <rPh sb="36" eb="37">
      <t>エン</t>
    </rPh>
    <phoneticPr fontId="2"/>
  </si>
  <si>
    <t>※３内2026年度京都府ひきこもり社会参加支援事業前払い金として43万円</t>
    <rPh sb="2" eb="3">
      <t>ウチ</t>
    </rPh>
    <rPh sb="7" eb="9">
      <t>ネンド</t>
    </rPh>
    <rPh sb="9" eb="12">
      <t>キョウトフ</t>
    </rPh>
    <rPh sb="17" eb="25">
      <t>シャカイサンカシエンジギョウ</t>
    </rPh>
    <rPh sb="25" eb="27">
      <t>マエバラ</t>
    </rPh>
    <rPh sb="28" eb="29">
      <t>キン</t>
    </rPh>
    <rPh sb="34" eb="36">
      <t>マンエン</t>
    </rPh>
    <phoneticPr fontId="2"/>
  </si>
  <si>
    <t>※2026年度政策金融公庫返済金492,000円</t>
    <rPh sb="5" eb="7">
      <t>ネンド</t>
    </rPh>
    <rPh sb="7" eb="9">
      <t>セイサク</t>
    </rPh>
    <rPh sb="9" eb="11">
      <t>キンユウ</t>
    </rPh>
    <rPh sb="11" eb="13">
      <t>コウコ</t>
    </rPh>
    <rPh sb="13" eb="16">
      <t>ヘンサイキン</t>
    </rPh>
    <rPh sb="23" eb="24">
      <t>エン</t>
    </rPh>
    <phoneticPr fontId="2"/>
  </si>
  <si>
    <t>※１まずは賛助会員（サポーター会員という名称で募集）５名目標</t>
    <rPh sb="5" eb="9">
      <t>サンジョカイイン</t>
    </rPh>
    <rPh sb="15" eb="17">
      <t>カイイン</t>
    </rPh>
    <rPh sb="20" eb="22">
      <t>メイショウ</t>
    </rPh>
    <rPh sb="23" eb="25">
      <t>ボシュウ</t>
    </rPh>
    <rPh sb="27" eb="28">
      <t>メイ</t>
    </rPh>
    <rPh sb="28" eb="30">
      <t>モクヒョウ</t>
    </rPh>
    <phoneticPr fontId="2"/>
  </si>
  <si>
    <t>※4</t>
    <phoneticPr fontId="2"/>
  </si>
  <si>
    <t>※４保険料はNPO活動保険と賠償保険に加入　可能なら火災保険も加入方向</t>
    <rPh sb="2" eb="5">
      <t>ホケンリョウ</t>
    </rPh>
    <rPh sb="9" eb="13">
      <t>カツドウホケン</t>
    </rPh>
    <rPh sb="14" eb="16">
      <t>バイショウ</t>
    </rPh>
    <rPh sb="16" eb="18">
      <t>ホケン</t>
    </rPh>
    <rPh sb="19" eb="21">
      <t>カニュウ</t>
    </rPh>
    <rPh sb="22" eb="24">
      <t>カノウ</t>
    </rPh>
    <rPh sb="26" eb="30">
      <t>カサイホケン</t>
    </rPh>
    <rPh sb="31" eb="35">
      <t>カニュウホウコウ</t>
    </rPh>
    <phoneticPr fontId="2"/>
  </si>
  <si>
    <t>※５</t>
    <phoneticPr fontId="2"/>
  </si>
  <si>
    <t>※５通信運搬費には事務所ネット使用料やフリマ運搬車両駐車場代も含まれています。</t>
    <rPh sb="2" eb="7">
      <t>ツウシンウンパンヒ</t>
    </rPh>
    <rPh sb="9" eb="12">
      <t>ジムショ</t>
    </rPh>
    <rPh sb="15" eb="18">
      <t>シヨウリョウ</t>
    </rPh>
    <rPh sb="22" eb="24">
      <t>ウンパン</t>
    </rPh>
    <rPh sb="24" eb="26">
      <t>シャリョウ</t>
    </rPh>
    <rPh sb="26" eb="30">
      <t>チュウシャジョウダイ</t>
    </rPh>
    <rPh sb="31" eb="3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</si>
</sst>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 ;&quot;△ &quot;#,##0\ "/>
    <numFmt numFmtId="178" formatCode="#,##0_);[Red]\(#,##0\)"/>
  </numFmts>
  <fonts count="6" x14ac:knownFonts="1">
    <font>
      <sz val="11"/>
      <name val="ＭＳ Ｐゴシック"/>
      <family val="3"/>
      <charset val="128"/>
    </font>
    <font>
      <b/>
      <sz val="16"/>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9"/>
      <name val="ＭＳ ゴシック"/>
      <family val="3"/>
      <charset val="128"/>
    </font>
  </fonts>
  <fills count="2">
    <fill>
      <patternFill patternType="none"/>
    </fill>
    <fill>
      <patternFill patternType="gray125"/>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1">
    <xf numFmtId="0" fontId="0" fillId="0" borderId="0"/>
  </cellStyleXfs>
  <cellXfs count="19">
    <xf numFmtId="0" fontId="0" fillId="0" borderId="0" xfId="0"/>
    <xf numFmtId="0" fontId="3" fillId="0" borderId="0" xfId="0" applyFont="1" applyAlignment="1">
      <alignment vertical="center"/>
    </xf>
    <xf numFmtId="49" fontId="5" fillId="0" borderId="0" xfId="0" applyNumberFormat="1" applyFont="1" applyAlignment="1">
      <alignment horizontal="right" vertical="center"/>
    </xf>
    <xf numFmtId="49" fontId="4" fillId="0" borderId="1" xfId="0" applyNumberFormat="1" applyFont="1" applyBorder="1" applyAlignment="1">
      <alignment vertical="center" shrinkToFit="1"/>
    </xf>
    <xf numFmtId="49" fontId="4" fillId="0" borderId="0" xfId="0" applyNumberFormat="1" applyFont="1" applyAlignment="1">
      <alignment horizontal="left" vertical="center"/>
    </xf>
    <xf numFmtId="176" fontId="4" fillId="0" borderId="0" xfId="0" applyNumberFormat="1" applyFont="1" applyAlignment="1">
      <alignment vertical="center"/>
    </xf>
    <xf numFmtId="177" fontId="4" fillId="0" borderId="0" xfId="0" applyNumberFormat="1" applyFont="1" applyAlignment="1">
      <alignment vertical="center"/>
    </xf>
    <xf numFmtId="177" fontId="4" fillId="0" borderId="2" xfId="0" applyNumberFormat="1" applyFont="1" applyBorder="1" applyAlignment="1">
      <alignment vertical="center"/>
    </xf>
    <xf numFmtId="177" fontId="4" fillId="0" borderId="3" xfId="0" applyNumberFormat="1" applyFont="1" applyBorder="1" applyAlignment="1">
      <alignment vertical="center"/>
    </xf>
    <xf numFmtId="177" fontId="4" fillId="0" borderId="4" xfId="0" applyNumberFormat="1" applyFont="1" applyBorder="1" applyAlignment="1">
      <alignment vertical="center"/>
    </xf>
    <xf numFmtId="0" fontId="4" fillId="0" borderId="0" xfId="0" applyFont="1" applyAlignment="1">
      <alignment vertical="center"/>
    </xf>
    <xf numFmtId="178" fontId="4" fillId="0" borderId="0" xfId="0" applyNumberFormat="1" applyFont="1" applyAlignment="1">
      <alignment vertical="center"/>
    </xf>
    <xf numFmtId="178" fontId="4" fillId="0" borderId="3" xfId="0" applyNumberFormat="1" applyFont="1" applyBorder="1" applyAlignment="1">
      <alignment vertical="center"/>
    </xf>
    <xf numFmtId="177" fontId="4" fillId="0" borderId="1" xfId="0" applyNumberFormat="1" applyFont="1" applyBorder="1" applyAlignment="1">
      <alignment vertical="center"/>
    </xf>
    <xf numFmtId="177" fontId="4" fillId="0" borderId="5" xfId="0" applyNumberFormat="1" applyFont="1" applyBorder="1" applyAlignment="1">
      <alignment vertical="center"/>
    </xf>
    <xf numFmtId="49" fontId="1" fillId="0" borderId="0" xfId="0" applyNumberFormat="1" applyFont="1" applyAlignment="1">
      <alignment horizontal="center" vertical="center"/>
    </xf>
    <xf numFmtId="49" fontId="0" fillId="0" borderId="0" xfId="0" applyNumberFormat="1" applyAlignment="1">
      <alignment horizontal="center" vertical="center"/>
    </xf>
    <xf numFmtId="49" fontId="4" fillId="0" borderId="0" xfId="0" applyNumberFormat="1" applyFont="1" applyAlignment="1">
      <alignment horizontal="left" vertical="center" shrinkToFit="1"/>
    </xf>
    <xf numFmtId="49" fontId="4" fillId="0" borderId="1"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C0E4-2DC0-4F03-8F67-D97FB7EA56B0}">
  <sheetPr>
    <pageSetUpPr fitToPage="1"/>
  </sheetPr>
  <dimension ref="B1:E76"/>
  <sheetViews>
    <sheetView tabSelected="1" workbookViewId="0">
      <pane xSplit="1" ySplit="3" topLeftCell="B4" activePane="bottomRight" state="frozen"/>
      <selection activeCell="N20" sqref="N20"/>
      <selection pane="topRight" activeCell="N20" sqref="N20"/>
      <selection pane="bottomLeft" activeCell="N20" sqref="N20"/>
      <selection pane="bottomRight" activeCell="G61" sqref="G61"/>
    </sheetView>
  </sheetViews>
  <sheetFormatPr defaultRowHeight="13.5" x14ac:dyDescent="0.15"/>
  <cols>
    <col min="1" max="1" width="2.875" style="1" customWidth="1"/>
    <col min="2" max="2" width="53.625" style="10" customWidth="1"/>
    <col min="3" max="4" width="20" style="5" customWidth="1"/>
    <col min="5" max="256" width="9" style="1"/>
    <col min="257" max="257" width="2.875" style="1" customWidth="1"/>
    <col min="258" max="258" width="53.625" style="1" customWidth="1"/>
    <col min="259" max="260" width="20" style="1" customWidth="1"/>
    <col min="261" max="512" width="9" style="1"/>
    <col min="513" max="513" width="2.875" style="1" customWidth="1"/>
    <col min="514" max="514" width="53.625" style="1" customWidth="1"/>
    <col min="515" max="516" width="20" style="1" customWidth="1"/>
    <col min="517" max="768" width="9" style="1"/>
    <col min="769" max="769" width="2.875" style="1" customWidth="1"/>
    <col min="770" max="770" width="53.625" style="1" customWidth="1"/>
    <col min="771" max="772" width="20" style="1" customWidth="1"/>
    <col min="773" max="1024" width="9" style="1"/>
    <col min="1025" max="1025" width="2.875" style="1" customWidth="1"/>
    <col min="1026" max="1026" width="53.625" style="1" customWidth="1"/>
    <col min="1027" max="1028" width="20" style="1" customWidth="1"/>
    <col min="1029" max="1280" width="9" style="1"/>
    <col min="1281" max="1281" width="2.875" style="1" customWidth="1"/>
    <col min="1282" max="1282" width="53.625" style="1" customWidth="1"/>
    <col min="1283" max="1284" width="20" style="1" customWidth="1"/>
    <col min="1285" max="1536" width="9" style="1"/>
    <col min="1537" max="1537" width="2.875" style="1" customWidth="1"/>
    <col min="1538" max="1538" width="53.625" style="1" customWidth="1"/>
    <col min="1539" max="1540" width="20" style="1" customWidth="1"/>
    <col min="1541" max="1792" width="9" style="1"/>
    <col min="1793" max="1793" width="2.875" style="1" customWidth="1"/>
    <col min="1794" max="1794" width="53.625" style="1" customWidth="1"/>
    <col min="1795" max="1796" width="20" style="1" customWidth="1"/>
    <col min="1797" max="2048" width="9" style="1"/>
    <col min="2049" max="2049" width="2.875" style="1" customWidth="1"/>
    <col min="2050" max="2050" width="53.625" style="1" customWidth="1"/>
    <col min="2051" max="2052" width="20" style="1" customWidth="1"/>
    <col min="2053" max="2304" width="9" style="1"/>
    <col min="2305" max="2305" width="2.875" style="1" customWidth="1"/>
    <col min="2306" max="2306" width="53.625" style="1" customWidth="1"/>
    <col min="2307" max="2308" width="20" style="1" customWidth="1"/>
    <col min="2309" max="2560" width="9" style="1"/>
    <col min="2561" max="2561" width="2.875" style="1" customWidth="1"/>
    <col min="2562" max="2562" width="53.625" style="1" customWidth="1"/>
    <col min="2563" max="2564" width="20" style="1" customWidth="1"/>
    <col min="2565" max="2816" width="9" style="1"/>
    <col min="2817" max="2817" width="2.875" style="1" customWidth="1"/>
    <col min="2818" max="2818" width="53.625" style="1" customWidth="1"/>
    <col min="2819" max="2820" width="20" style="1" customWidth="1"/>
    <col min="2821" max="3072" width="9" style="1"/>
    <col min="3073" max="3073" width="2.875" style="1" customWidth="1"/>
    <col min="3074" max="3074" width="53.625" style="1" customWidth="1"/>
    <col min="3075" max="3076" width="20" style="1" customWidth="1"/>
    <col min="3077" max="3328" width="9" style="1"/>
    <col min="3329" max="3329" width="2.875" style="1" customWidth="1"/>
    <col min="3330" max="3330" width="53.625" style="1" customWidth="1"/>
    <col min="3331" max="3332" width="20" style="1" customWidth="1"/>
    <col min="3333" max="3584" width="9" style="1"/>
    <col min="3585" max="3585" width="2.875" style="1" customWidth="1"/>
    <col min="3586" max="3586" width="53.625" style="1" customWidth="1"/>
    <col min="3587" max="3588" width="20" style="1" customWidth="1"/>
    <col min="3589" max="3840" width="9" style="1"/>
    <col min="3841" max="3841" width="2.875" style="1" customWidth="1"/>
    <col min="3842" max="3842" width="53.625" style="1" customWidth="1"/>
    <col min="3843" max="3844" width="20" style="1" customWidth="1"/>
    <col min="3845" max="4096" width="9" style="1"/>
    <col min="4097" max="4097" width="2.875" style="1" customWidth="1"/>
    <col min="4098" max="4098" width="53.625" style="1" customWidth="1"/>
    <col min="4099" max="4100" width="20" style="1" customWidth="1"/>
    <col min="4101" max="4352" width="9" style="1"/>
    <col min="4353" max="4353" width="2.875" style="1" customWidth="1"/>
    <col min="4354" max="4354" width="53.625" style="1" customWidth="1"/>
    <col min="4355" max="4356" width="20" style="1" customWidth="1"/>
    <col min="4357" max="4608" width="9" style="1"/>
    <col min="4609" max="4609" width="2.875" style="1" customWidth="1"/>
    <col min="4610" max="4610" width="53.625" style="1" customWidth="1"/>
    <col min="4611" max="4612" width="20" style="1" customWidth="1"/>
    <col min="4613" max="4864" width="9" style="1"/>
    <col min="4865" max="4865" width="2.875" style="1" customWidth="1"/>
    <col min="4866" max="4866" width="53.625" style="1" customWidth="1"/>
    <col min="4867" max="4868" width="20" style="1" customWidth="1"/>
    <col min="4869" max="5120" width="9" style="1"/>
    <col min="5121" max="5121" width="2.875" style="1" customWidth="1"/>
    <col min="5122" max="5122" width="53.625" style="1" customWidth="1"/>
    <col min="5123" max="5124" width="20" style="1" customWidth="1"/>
    <col min="5125" max="5376" width="9" style="1"/>
    <col min="5377" max="5377" width="2.875" style="1" customWidth="1"/>
    <col min="5378" max="5378" width="53.625" style="1" customWidth="1"/>
    <col min="5379" max="5380" width="20" style="1" customWidth="1"/>
    <col min="5381" max="5632" width="9" style="1"/>
    <col min="5633" max="5633" width="2.875" style="1" customWidth="1"/>
    <col min="5634" max="5634" width="53.625" style="1" customWidth="1"/>
    <col min="5635" max="5636" width="20" style="1" customWidth="1"/>
    <col min="5637" max="5888" width="9" style="1"/>
    <col min="5889" max="5889" width="2.875" style="1" customWidth="1"/>
    <col min="5890" max="5890" width="53.625" style="1" customWidth="1"/>
    <col min="5891" max="5892" width="20" style="1" customWidth="1"/>
    <col min="5893" max="6144" width="9" style="1"/>
    <col min="6145" max="6145" width="2.875" style="1" customWidth="1"/>
    <col min="6146" max="6146" width="53.625" style="1" customWidth="1"/>
    <col min="6147" max="6148" width="20" style="1" customWidth="1"/>
    <col min="6149" max="6400" width="9" style="1"/>
    <col min="6401" max="6401" width="2.875" style="1" customWidth="1"/>
    <col min="6402" max="6402" width="53.625" style="1" customWidth="1"/>
    <col min="6403" max="6404" width="20" style="1" customWidth="1"/>
    <col min="6405" max="6656" width="9" style="1"/>
    <col min="6657" max="6657" width="2.875" style="1" customWidth="1"/>
    <col min="6658" max="6658" width="53.625" style="1" customWidth="1"/>
    <col min="6659" max="6660" width="20" style="1" customWidth="1"/>
    <col min="6661" max="6912" width="9" style="1"/>
    <col min="6913" max="6913" width="2.875" style="1" customWidth="1"/>
    <col min="6914" max="6914" width="53.625" style="1" customWidth="1"/>
    <col min="6915" max="6916" width="20" style="1" customWidth="1"/>
    <col min="6917" max="7168" width="9" style="1"/>
    <col min="7169" max="7169" width="2.875" style="1" customWidth="1"/>
    <col min="7170" max="7170" width="53.625" style="1" customWidth="1"/>
    <col min="7171" max="7172" width="20" style="1" customWidth="1"/>
    <col min="7173" max="7424" width="9" style="1"/>
    <col min="7425" max="7425" width="2.875" style="1" customWidth="1"/>
    <col min="7426" max="7426" width="53.625" style="1" customWidth="1"/>
    <col min="7427" max="7428" width="20" style="1" customWidth="1"/>
    <col min="7429" max="7680" width="9" style="1"/>
    <col min="7681" max="7681" width="2.875" style="1" customWidth="1"/>
    <col min="7682" max="7682" width="53.625" style="1" customWidth="1"/>
    <col min="7683" max="7684" width="20" style="1" customWidth="1"/>
    <col min="7685" max="7936" width="9" style="1"/>
    <col min="7937" max="7937" width="2.875" style="1" customWidth="1"/>
    <col min="7938" max="7938" width="53.625" style="1" customWidth="1"/>
    <col min="7939" max="7940" width="20" style="1" customWidth="1"/>
    <col min="7941" max="8192" width="9" style="1"/>
    <col min="8193" max="8193" width="2.875" style="1" customWidth="1"/>
    <col min="8194" max="8194" width="53.625" style="1" customWidth="1"/>
    <col min="8195" max="8196" width="20" style="1" customWidth="1"/>
    <col min="8197" max="8448" width="9" style="1"/>
    <col min="8449" max="8449" width="2.875" style="1" customWidth="1"/>
    <col min="8450" max="8450" width="53.625" style="1" customWidth="1"/>
    <col min="8451" max="8452" width="20" style="1" customWidth="1"/>
    <col min="8453" max="8704" width="9" style="1"/>
    <col min="8705" max="8705" width="2.875" style="1" customWidth="1"/>
    <col min="8706" max="8706" width="53.625" style="1" customWidth="1"/>
    <col min="8707" max="8708" width="20" style="1" customWidth="1"/>
    <col min="8709" max="8960" width="9" style="1"/>
    <col min="8961" max="8961" width="2.875" style="1" customWidth="1"/>
    <col min="8962" max="8962" width="53.625" style="1" customWidth="1"/>
    <col min="8963" max="8964" width="20" style="1" customWidth="1"/>
    <col min="8965" max="9216" width="9" style="1"/>
    <col min="9217" max="9217" width="2.875" style="1" customWidth="1"/>
    <col min="9218" max="9218" width="53.625" style="1" customWidth="1"/>
    <col min="9219" max="9220" width="20" style="1" customWidth="1"/>
    <col min="9221" max="9472" width="9" style="1"/>
    <col min="9473" max="9473" width="2.875" style="1" customWidth="1"/>
    <col min="9474" max="9474" width="53.625" style="1" customWidth="1"/>
    <col min="9475" max="9476" width="20" style="1" customWidth="1"/>
    <col min="9477" max="9728" width="9" style="1"/>
    <col min="9729" max="9729" width="2.875" style="1" customWidth="1"/>
    <col min="9730" max="9730" width="53.625" style="1" customWidth="1"/>
    <col min="9731" max="9732" width="20" style="1" customWidth="1"/>
    <col min="9733" max="9984" width="9" style="1"/>
    <col min="9985" max="9985" width="2.875" style="1" customWidth="1"/>
    <col min="9986" max="9986" width="53.625" style="1" customWidth="1"/>
    <col min="9987" max="9988" width="20" style="1" customWidth="1"/>
    <col min="9989" max="10240" width="9" style="1"/>
    <col min="10241" max="10241" width="2.875" style="1" customWidth="1"/>
    <col min="10242" max="10242" width="53.625" style="1" customWidth="1"/>
    <col min="10243" max="10244" width="20" style="1" customWidth="1"/>
    <col min="10245" max="10496" width="9" style="1"/>
    <col min="10497" max="10497" width="2.875" style="1" customWidth="1"/>
    <col min="10498" max="10498" width="53.625" style="1" customWidth="1"/>
    <col min="10499" max="10500" width="20" style="1" customWidth="1"/>
    <col min="10501" max="10752" width="9" style="1"/>
    <col min="10753" max="10753" width="2.875" style="1" customWidth="1"/>
    <col min="10754" max="10754" width="53.625" style="1" customWidth="1"/>
    <col min="10755" max="10756" width="20" style="1" customWidth="1"/>
    <col min="10757" max="11008" width="9" style="1"/>
    <col min="11009" max="11009" width="2.875" style="1" customWidth="1"/>
    <col min="11010" max="11010" width="53.625" style="1" customWidth="1"/>
    <col min="11011" max="11012" width="20" style="1" customWidth="1"/>
    <col min="11013" max="11264" width="9" style="1"/>
    <col min="11265" max="11265" width="2.875" style="1" customWidth="1"/>
    <col min="11266" max="11266" width="53.625" style="1" customWidth="1"/>
    <col min="11267" max="11268" width="20" style="1" customWidth="1"/>
    <col min="11269" max="11520" width="9" style="1"/>
    <col min="11521" max="11521" width="2.875" style="1" customWidth="1"/>
    <col min="11522" max="11522" width="53.625" style="1" customWidth="1"/>
    <col min="11523" max="11524" width="20" style="1" customWidth="1"/>
    <col min="11525" max="11776" width="9" style="1"/>
    <col min="11777" max="11777" width="2.875" style="1" customWidth="1"/>
    <col min="11778" max="11778" width="53.625" style="1" customWidth="1"/>
    <col min="11779" max="11780" width="20" style="1" customWidth="1"/>
    <col min="11781" max="12032" width="9" style="1"/>
    <col min="12033" max="12033" width="2.875" style="1" customWidth="1"/>
    <col min="12034" max="12034" width="53.625" style="1" customWidth="1"/>
    <col min="12035" max="12036" width="20" style="1" customWidth="1"/>
    <col min="12037" max="12288" width="9" style="1"/>
    <col min="12289" max="12289" width="2.875" style="1" customWidth="1"/>
    <col min="12290" max="12290" width="53.625" style="1" customWidth="1"/>
    <col min="12291" max="12292" width="20" style="1" customWidth="1"/>
    <col min="12293" max="12544" width="9" style="1"/>
    <col min="12545" max="12545" width="2.875" style="1" customWidth="1"/>
    <col min="12546" max="12546" width="53.625" style="1" customWidth="1"/>
    <col min="12547" max="12548" width="20" style="1" customWidth="1"/>
    <col min="12549" max="12800" width="9" style="1"/>
    <col min="12801" max="12801" width="2.875" style="1" customWidth="1"/>
    <col min="12802" max="12802" width="53.625" style="1" customWidth="1"/>
    <col min="12803" max="12804" width="20" style="1" customWidth="1"/>
    <col min="12805" max="13056" width="9" style="1"/>
    <col min="13057" max="13057" width="2.875" style="1" customWidth="1"/>
    <col min="13058" max="13058" width="53.625" style="1" customWidth="1"/>
    <col min="13059" max="13060" width="20" style="1" customWidth="1"/>
    <col min="13061" max="13312" width="9" style="1"/>
    <col min="13313" max="13313" width="2.875" style="1" customWidth="1"/>
    <col min="13314" max="13314" width="53.625" style="1" customWidth="1"/>
    <col min="13315" max="13316" width="20" style="1" customWidth="1"/>
    <col min="13317" max="13568" width="9" style="1"/>
    <col min="13569" max="13569" width="2.875" style="1" customWidth="1"/>
    <col min="13570" max="13570" width="53.625" style="1" customWidth="1"/>
    <col min="13571" max="13572" width="20" style="1" customWidth="1"/>
    <col min="13573" max="13824" width="9" style="1"/>
    <col min="13825" max="13825" width="2.875" style="1" customWidth="1"/>
    <col min="13826" max="13826" width="53.625" style="1" customWidth="1"/>
    <col min="13827" max="13828" width="20" style="1" customWidth="1"/>
    <col min="13829" max="14080" width="9" style="1"/>
    <col min="14081" max="14081" width="2.875" style="1" customWidth="1"/>
    <col min="14082" max="14082" width="53.625" style="1" customWidth="1"/>
    <col min="14083" max="14084" width="20" style="1" customWidth="1"/>
    <col min="14085" max="14336" width="9" style="1"/>
    <col min="14337" max="14337" width="2.875" style="1" customWidth="1"/>
    <col min="14338" max="14338" width="53.625" style="1" customWidth="1"/>
    <col min="14339" max="14340" width="20" style="1" customWidth="1"/>
    <col min="14341" max="14592" width="9" style="1"/>
    <col min="14593" max="14593" width="2.875" style="1" customWidth="1"/>
    <col min="14594" max="14594" width="53.625" style="1" customWidth="1"/>
    <col min="14595" max="14596" width="20" style="1" customWidth="1"/>
    <col min="14597" max="14848" width="9" style="1"/>
    <col min="14849" max="14849" width="2.875" style="1" customWidth="1"/>
    <col min="14850" max="14850" width="53.625" style="1" customWidth="1"/>
    <col min="14851" max="14852" width="20" style="1" customWidth="1"/>
    <col min="14853" max="15104" width="9" style="1"/>
    <col min="15105" max="15105" width="2.875" style="1" customWidth="1"/>
    <col min="15106" max="15106" width="53.625" style="1" customWidth="1"/>
    <col min="15107" max="15108" width="20" style="1" customWidth="1"/>
    <col min="15109" max="15360" width="9" style="1"/>
    <col min="15361" max="15361" width="2.875" style="1" customWidth="1"/>
    <col min="15362" max="15362" width="53.625" style="1" customWidth="1"/>
    <col min="15363" max="15364" width="20" style="1" customWidth="1"/>
    <col min="15365" max="15616" width="9" style="1"/>
    <col min="15617" max="15617" width="2.875" style="1" customWidth="1"/>
    <col min="15618" max="15618" width="53.625" style="1" customWidth="1"/>
    <col min="15619" max="15620" width="20" style="1" customWidth="1"/>
    <col min="15621" max="15872" width="9" style="1"/>
    <col min="15873" max="15873" width="2.875" style="1" customWidth="1"/>
    <col min="15874" max="15874" width="53.625" style="1" customWidth="1"/>
    <col min="15875" max="15876" width="20" style="1" customWidth="1"/>
    <col min="15877" max="16128" width="9" style="1"/>
    <col min="16129" max="16129" width="2.875" style="1" customWidth="1"/>
    <col min="16130" max="16130" width="53.625" style="1" customWidth="1"/>
    <col min="16131" max="16132" width="20" style="1" customWidth="1"/>
    <col min="16133" max="16384" width="9" style="1"/>
  </cols>
  <sheetData>
    <row r="1" spans="2:5" ht="18.75" x14ac:dyDescent="0.15">
      <c r="B1" s="15" t="s">
        <v>0</v>
      </c>
      <c r="C1" s="15"/>
      <c r="D1" s="16"/>
    </row>
    <row r="2" spans="2:5" ht="14.25" customHeight="1" x14ac:dyDescent="0.15">
      <c r="B2" s="17" t="s">
        <v>1</v>
      </c>
      <c r="C2" s="17"/>
      <c r="D2" s="2" t="s">
        <v>2</v>
      </c>
    </row>
    <row r="3" spans="2:5" ht="14.25" thickBot="1" x14ac:dyDescent="0.2">
      <c r="B3" s="3" t="s">
        <v>3</v>
      </c>
      <c r="C3" s="18" t="s">
        <v>66</v>
      </c>
      <c r="D3" s="18"/>
    </row>
    <row r="4" spans="2:5" x14ac:dyDescent="0.15">
      <c r="B4" s="4" t="s">
        <v>4</v>
      </c>
    </row>
    <row r="5" spans="2:5" x14ac:dyDescent="0.15">
      <c r="B5" s="4" t="s">
        <v>5</v>
      </c>
    </row>
    <row r="6" spans="2:5" x14ac:dyDescent="0.15">
      <c r="B6" s="4" t="s">
        <v>6</v>
      </c>
      <c r="C6" s="6">
        <v>120000</v>
      </c>
      <c r="E6" s="1" t="s">
        <v>62</v>
      </c>
    </row>
    <row r="7" spans="2:5" x14ac:dyDescent="0.15">
      <c r="B7" s="4" t="s">
        <v>7</v>
      </c>
    </row>
    <row r="8" spans="2:5" x14ac:dyDescent="0.15">
      <c r="B8" s="4" t="s">
        <v>8</v>
      </c>
      <c r="C8" s="6">
        <v>1000000</v>
      </c>
      <c r="E8" s="1" t="s">
        <v>63</v>
      </c>
    </row>
    <row r="9" spans="2:5" x14ac:dyDescent="0.15">
      <c r="B9" s="4" t="s">
        <v>9</v>
      </c>
      <c r="C9" s="6">
        <v>2000000</v>
      </c>
    </row>
    <row r="10" spans="2:5" x14ac:dyDescent="0.15">
      <c r="B10" s="4" t="s">
        <v>10</v>
      </c>
    </row>
    <row r="11" spans="2:5" x14ac:dyDescent="0.15">
      <c r="B11" s="4" t="s">
        <v>11</v>
      </c>
      <c r="C11" s="6">
        <v>1012000</v>
      </c>
      <c r="E11" s="1" t="s">
        <v>64</v>
      </c>
    </row>
    <row r="12" spans="2:5" x14ac:dyDescent="0.15">
      <c r="B12" s="4" t="s">
        <v>12</v>
      </c>
    </row>
    <row r="13" spans="2:5" x14ac:dyDescent="0.15">
      <c r="B13" s="4" t="s">
        <v>13</v>
      </c>
      <c r="C13" s="6">
        <v>2000000</v>
      </c>
    </row>
    <row r="14" spans="2:5" x14ac:dyDescent="0.15">
      <c r="B14" s="4" t="s">
        <v>14</v>
      </c>
      <c r="C14" s="6">
        <v>150000</v>
      </c>
    </row>
    <row r="15" spans="2:5" x14ac:dyDescent="0.15">
      <c r="B15" s="4" t="s">
        <v>15</v>
      </c>
    </row>
    <row r="16" spans="2:5" x14ac:dyDescent="0.15">
      <c r="B16" s="4" t="s">
        <v>16</v>
      </c>
      <c r="C16" s="7">
        <v>0</v>
      </c>
    </row>
    <row r="17" spans="2:5" x14ac:dyDescent="0.15">
      <c r="B17" s="4" t="s">
        <v>17</v>
      </c>
      <c r="D17" s="5">
        <f>SUM(C6:C16)</f>
        <v>6282000</v>
      </c>
    </row>
    <row r="18" spans="2:5" x14ac:dyDescent="0.15">
      <c r="B18" s="4" t="s">
        <v>18</v>
      </c>
    </row>
    <row r="19" spans="2:5" x14ac:dyDescent="0.15">
      <c r="B19" s="4" t="s">
        <v>19</v>
      </c>
    </row>
    <row r="20" spans="2:5" x14ac:dyDescent="0.15">
      <c r="B20" s="4" t="s">
        <v>20</v>
      </c>
    </row>
    <row r="21" spans="2:5" x14ac:dyDescent="0.15">
      <c r="B21" s="4" t="s">
        <v>21</v>
      </c>
      <c r="C21" s="6">
        <v>1000000</v>
      </c>
    </row>
    <row r="22" spans="2:5" x14ac:dyDescent="0.15">
      <c r="B22" s="4" t="s">
        <v>22</v>
      </c>
      <c r="C22" s="6">
        <v>2000000</v>
      </c>
    </row>
    <row r="23" spans="2:5" x14ac:dyDescent="0.15">
      <c r="B23" s="4" t="s">
        <v>60</v>
      </c>
      <c r="C23" s="11">
        <v>5000</v>
      </c>
    </row>
    <row r="24" spans="2:5" x14ac:dyDescent="0.15">
      <c r="B24" s="4" t="s">
        <v>23</v>
      </c>
      <c r="C24" s="6">
        <v>500000</v>
      </c>
    </row>
    <row r="25" spans="2:5" x14ac:dyDescent="0.15">
      <c r="B25" s="4" t="s">
        <v>24</v>
      </c>
      <c r="C25" s="8">
        <f>SUM(C21:C24)</f>
        <v>3505000</v>
      </c>
    </row>
    <row r="26" spans="2:5" x14ac:dyDescent="0.15">
      <c r="B26" s="4" t="s">
        <v>25</v>
      </c>
    </row>
    <row r="27" spans="2:5" x14ac:dyDescent="0.15">
      <c r="B27" s="4" t="s">
        <v>26</v>
      </c>
      <c r="C27" s="6">
        <v>30000</v>
      </c>
    </row>
    <row r="28" spans="2:5" x14ac:dyDescent="0.15">
      <c r="B28" s="4" t="s">
        <v>27</v>
      </c>
      <c r="C28" s="6">
        <v>100000</v>
      </c>
    </row>
    <row r="29" spans="2:5" x14ac:dyDescent="0.15">
      <c r="B29" s="4" t="s">
        <v>28</v>
      </c>
      <c r="C29" s="6">
        <v>100000</v>
      </c>
      <c r="E29" s="1" t="s">
        <v>75</v>
      </c>
    </row>
    <row r="30" spans="2:5" x14ac:dyDescent="0.15">
      <c r="B30" s="4" t="s">
        <v>29</v>
      </c>
      <c r="C30" s="6">
        <v>80000</v>
      </c>
    </row>
    <row r="31" spans="2:5" x14ac:dyDescent="0.15">
      <c r="B31" s="4" t="s">
        <v>30</v>
      </c>
      <c r="C31" s="6">
        <v>120000</v>
      </c>
    </row>
    <row r="32" spans="2:5" x14ac:dyDescent="0.15">
      <c r="B32" s="4" t="s">
        <v>31</v>
      </c>
      <c r="C32" s="6">
        <v>500000</v>
      </c>
    </row>
    <row r="33" spans="2:5" x14ac:dyDescent="0.15">
      <c r="B33" s="4" t="s">
        <v>32</v>
      </c>
      <c r="C33" s="6">
        <v>80000</v>
      </c>
    </row>
    <row r="34" spans="2:5" x14ac:dyDescent="0.15">
      <c r="B34" s="4" t="s">
        <v>33</v>
      </c>
      <c r="C34" s="6">
        <v>40000</v>
      </c>
      <c r="E34" s="1" t="s">
        <v>73</v>
      </c>
    </row>
    <row r="35" spans="2:5" x14ac:dyDescent="0.15">
      <c r="B35" s="4" t="s">
        <v>34</v>
      </c>
      <c r="C35" s="6">
        <v>70000</v>
      </c>
    </row>
    <row r="36" spans="2:5" x14ac:dyDescent="0.15">
      <c r="B36" s="4" t="s">
        <v>35</v>
      </c>
      <c r="C36" s="6">
        <v>3000</v>
      </c>
    </row>
    <row r="37" spans="2:5" x14ac:dyDescent="0.15">
      <c r="B37" s="4" t="s">
        <v>36</v>
      </c>
      <c r="C37" s="7">
        <v>50000</v>
      </c>
    </row>
    <row r="38" spans="2:5" x14ac:dyDescent="0.15">
      <c r="B38" s="4" t="s">
        <v>37</v>
      </c>
      <c r="C38" s="8">
        <f>SUM(C27:C37)</f>
        <v>1173000</v>
      </c>
    </row>
    <row r="39" spans="2:5" ht="14.25" thickBot="1" x14ac:dyDescent="0.2">
      <c r="B39" s="4" t="s">
        <v>38</v>
      </c>
      <c r="D39" s="13">
        <f>C25+C38</f>
        <v>4678000</v>
      </c>
    </row>
    <row r="40" spans="2:5" x14ac:dyDescent="0.15">
      <c r="B40" s="4" t="s">
        <v>39</v>
      </c>
    </row>
    <row r="41" spans="2:5" x14ac:dyDescent="0.15">
      <c r="B41" s="4" t="s">
        <v>20</v>
      </c>
    </row>
    <row r="42" spans="2:5" x14ac:dyDescent="0.15">
      <c r="B42" s="4" t="s">
        <v>67</v>
      </c>
      <c r="C42" s="11">
        <v>5000</v>
      </c>
    </row>
    <row r="43" spans="2:5" x14ac:dyDescent="0.15">
      <c r="B43" s="4" t="s">
        <v>40</v>
      </c>
      <c r="C43" s="12">
        <f>SUM(C42:C42)</f>
        <v>5000</v>
      </c>
    </row>
    <row r="44" spans="2:5" x14ac:dyDescent="0.15">
      <c r="B44" s="4"/>
      <c r="C44" s="11"/>
    </row>
    <row r="45" spans="2:5" x14ac:dyDescent="0.15">
      <c r="B45" s="4" t="s">
        <v>25</v>
      </c>
    </row>
    <row r="46" spans="2:5" x14ac:dyDescent="0.15">
      <c r="B46" s="4" t="s">
        <v>41</v>
      </c>
      <c r="C46" s="6">
        <v>50000</v>
      </c>
      <c r="E46" s="1" t="s">
        <v>75</v>
      </c>
    </row>
    <row r="47" spans="2:5" x14ac:dyDescent="0.15">
      <c r="B47" s="4" t="s">
        <v>42</v>
      </c>
      <c r="C47" s="6">
        <v>10000</v>
      </c>
    </row>
    <row r="48" spans="2:5" x14ac:dyDescent="0.15">
      <c r="B48" s="4" t="s">
        <v>43</v>
      </c>
      <c r="C48" s="6">
        <v>70000</v>
      </c>
    </row>
    <row r="49" spans="2:5" x14ac:dyDescent="0.15">
      <c r="B49" s="4" t="s">
        <v>44</v>
      </c>
      <c r="C49" s="6">
        <v>540000</v>
      </c>
    </row>
    <row r="50" spans="2:5" x14ac:dyDescent="0.15">
      <c r="B50" s="4" t="s">
        <v>68</v>
      </c>
      <c r="C50" s="6">
        <v>70000</v>
      </c>
    </row>
    <row r="51" spans="2:5" x14ac:dyDescent="0.15">
      <c r="B51" s="4" t="s">
        <v>45</v>
      </c>
      <c r="C51" s="6">
        <v>40000</v>
      </c>
      <c r="E51" s="1" t="s">
        <v>73</v>
      </c>
    </row>
    <row r="52" spans="2:5" x14ac:dyDescent="0.15">
      <c r="B52" s="4" t="s">
        <v>46</v>
      </c>
      <c r="C52" s="6">
        <v>10000</v>
      </c>
    </row>
    <row r="53" spans="2:5" x14ac:dyDescent="0.15">
      <c r="B53" s="4" t="s">
        <v>61</v>
      </c>
      <c r="C53" s="6">
        <v>68000</v>
      </c>
    </row>
    <row r="54" spans="2:5" x14ac:dyDescent="0.15">
      <c r="B54" s="4" t="s">
        <v>47</v>
      </c>
      <c r="C54" s="7">
        <v>46000</v>
      </c>
    </row>
    <row r="55" spans="2:5" x14ac:dyDescent="0.15">
      <c r="B55" s="4" t="s">
        <v>37</v>
      </c>
      <c r="C55" s="8">
        <f>SUM(C46:C54)</f>
        <v>904000</v>
      </c>
    </row>
    <row r="56" spans="2:5" x14ac:dyDescent="0.15">
      <c r="B56" s="4" t="s">
        <v>48</v>
      </c>
      <c r="D56" s="7">
        <f>C55+C43</f>
        <v>909000</v>
      </c>
    </row>
    <row r="57" spans="2:5" x14ac:dyDescent="0.15">
      <c r="B57" s="4" t="s">
        <v>49</v>
      </c>
      <c r="D57" s="8">
        <f>D39+D56</f>
        <v>5587000</v>
      </c>
    </row>
    <row r="58" spans="2:5" ht="14.25" thickBot="1" x14ac:dyDescent="0.2">
      <c r="B58" s="4" t="s">
        <v>50</v>
      </c>
      <c r="D58" s="14">
        <f>D17-D57</f>
        <v>695000</v>
      </c>
    </row>
    <row r="59" spans="2:5" x14ac:dyDescent="0.15">
      <c r="B59" s="4" t="s">
        <v>51</v>
      </c>
    </row>
    <row r="60" spans="2:5" x14ac:dyDescent="0.15">
      <c r="B60" s="4" t="s">
        <v>52</v>
      </c>
      <c r="D60" s="6">
        <v>0</v>
      </c>
    </row>
    <row r="61" spans="2:5" x14ac:dyDescent="0.15">
      <c r="B61" s="4" t="s">
        <v>53</v>
      </c>
    </row>
    <row r="62" spans="2:5" x14ac:dyDescent="0.15">
      <c r="B62" s="4" t="s">
        <v>54</v>
      </c>
      <c r="D62" s="6">
        <v>0</v>
      </c>
    </row>
    <row r="63" spans="2:5" x14ac:dyDescent="0.15">
      <c r="B63" s="4" t="s">
        <v>3</v>
      </c>
    </row>
    <row r="64" spans="2:5" x14ac:dyDescent="0.15">
      <c r="B64" s="4" t="s">
        <v>55</v>
      </c>
      <c r="D64" s="7"/>
    </row>
    <row r="65" spans="2:4" x14ac:dyDescent="0.15">
      <c r="B65" s="4" t="s">
        <v>56</v>
      </c>
      <c r="D65" s="7">
        <f>D58+D60-D62</f>
        <v>695000</v>
      </c>
    </row>
    <row r="66" spans="2:4" x14ac:dyDescent="0.15">
      <c r="B66" s="4" t="s">
        <v>57</v>
      </c>
      <c r="D66" s="7">
        <v>-13966209</v>
      </c>
    </row>
    <row r="67" spans="2:4" x14ac:dyDescent="0.15">
      <c r="B67" s="4" t="s">
        <v>59</v>
      </c>
      <c r="D67" s="6">
        <v>-70000</v>
      </c>
    </row>
    <row r="68" spans="2:4" ht="14.25" thickBot="1" x14ac:dyDescent="0.2">
      <c r="B68" s="4" t="s">
        <v>58</v>
      </c>
      <c r="D68" s="9">
        <f>D65+D66+D67</f>
        <v>-13341209</v>
      </c>
    </row>
    <row r="69" spans="2:4" ht="14.25" thickTop="1" x14ac:dyDescent="0.15"/>
    <row r="70" spans="2:4" x14ac:dyDescent="0.15">
      <c r="B70" s="10" t="s">
        <v>71</v>
      </c>
    </row>
    <row r="71" spans="2:4" x14ac:dyDescent="0.15">
      <c r="B71" s="10" t="s">
        <v>72</v>
      </c>
    </row>
    <row r="72" spans="2:4" x14ac:dyDescent="0.15">
      <c r="B72" s="10" t="s">
        <v>65</v>
      </c>
    </row>
    <row r="73" spans="2:4" x14ac:dyDescent="0.15">
      <c r="B73" s="10" t="s">
        <v>69</v>
      </c>
    </row>
    <row r="74" spans="2:4" x14ac:dyDescent="0.15">
      <c r="B74" s="10" t="s">
        <v>70</v>
      </c>
    </row>
    <row r="75" spans="2:4" x14ac:dyDescent="0.15">
      <c r="B75" s="10" t="s">
        <v>74</v>
      </c>
    </row>
    <row r="76" spans="2:4" x14ac:dyDescent="0.15">
      <c r="B76" s="10" t="s">
        <v>76</v>
      </c>
    </row>
  </sheetData>
  <mergeCells count="3">
    <mergeCell ref="B1:D1"/>
    <mergeCell ref="B2:C2"/>
    <mergeCell ref="C3:D3"/>
  </mergeCells>
  <phoneticPr fontId="2"/>
  <printOptions horizontalCentered="1" verticalCentered="1"/>
  <pageMargins left="0.39370078740157483" right="0.31496062992125984" top="0.39370078740157483" bottom="0.39370078740157483"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2026収支予算書提出</vt:lpstr>
      <vt:lpstr>'2026収支予算書提出'!Print_Area</vt:lpstr>
      <vt:lpstr>'2026収支予算書提出'!Print_Titles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勝宣 南山</cp:lastModifiedBy>
  <cp:lastPrinted>2026-04-15T09:46:32Z</cp:lastPrinted>
  <dcterms:created xsi:type="dcterms:W3CDTF">2020-04-29T06:15:51Z</dcterms:created>
  <dcterms:modified xsi:type="dcterms:W3CDTF">2026-04-15T09:54:34Z</dcterms:modified>
</cp:coreProperties>
</file>