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ser\Documents\ksce2019\KSCE191025業務用\公的機関150828以後\公的機関提出系統\２０年提出関係\"/>
    </mc:Choice>
  </mc:AlternateContent>
  <xr:revisionPtr revIDLastSave="0" documentId="13_ncr:1_{39EED388-53BB-47C1-9D74-45B2D7D72394}" xr6:coauthVersionLast="45" xr6:coauthVersionMax="45" xr10:uidLastSave="{00000000-0000-0000-0000-000000000000}"/>
  <bookViews>
    <workbookView xWindow="390" yWindow="390" windowWidth="21915" windowHeight="15450" activeTab="1" xr2:uid="{542FADA3-5014-4203-B359-75D743775953}"/>
  </bookViews>
  <sheets>
    <sheet name="活動計算書" sheetId="1" r:id="rId1"/>
    <sheet name="計算書類の注記" sheetId="2" r:id="rId2"/>
  </sheets>
  <definedNames>
    <definedName name="_xlnm.Print_Area" localSheetId="1">計算書類の注記!$A$1:$M$64</definedName>
    <definedName name="_xlnm.Print_Titles" localSheetId="0">活動計算書!$1:$3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2" l="1"/>
  <c r="F47" i="2"/>
  <c r="D47" i="2"/>
  <c r="K46" i="2"/>
  <c r="K45" i="2"/>
  <c r="K47" i="2" s="1"/>
  <c r="G31" i="2"/>
  <c r="F31" i="2"/>
  <c r="E31" i="2"/>
  <c r="I30" i="2"/>
  <c r="I29" i="2"/>
  <c r="I28" i="2"/>
  <c r="I27" i="2"/>
  <c r="I26" i="2"/>
  <c r="I25" i="2"/>
  <c r="I24" i="2"/>
  <c r="I23" i="2"/>
  <c r="I22" i="2"/>
  <c r="I21" i="2"/>
  <c r="I20" i="2"/>
  <c r="I19" i="2"/>
  <c r="H31" i="2" s="1"/>
</calcChain>
</file>

<file path=xl/sharedStrings.xml><?xml version="1.0" encoding="utf-8"?>
<sst xmlns="http://schemas.openxmlformats.org/spreadsheetml/2006/main" count="193" uniqueCount="152">
  <si>
    <t>活　動　計　算　書</t>
    <phoneticPr fontId="2"/>
  </si>
  <si>
    <t>[税込]（単位：円）</t>
    <phoneticPr fontId="2"/>
  </si>
  <si>
    <t>特定非営利活動法人京都教育サポートセンタ－</t>
  </si>
  <si>
    <t>自 平成31年 3月 1日  至 令和2年 2月29日</t>
  </si>
  <si>
    <t>【経常収益】</t>
  </si>
  <si>
    <t xml:space="preserve">  【受取寄付金】</t>
  </si>
  <si>
    <t xml:space="preserve">    受取寄付金</t>
  </si>
  <si>
    <t xml:space="preserve">    ボランティア受入評価益</t>
  </si>
  <si>
    <t xml:space="preserve">  【受取助成金等】</t>
  </si>
  <si>
    <t xml:space="preserve">    受取助成金</t>
  </si>
  <si>
    <t xml:space="preserve">    受取補助金</t>
  </si>
  <si>
    <t xml:space="preserve">  【事業収益】</t>
  </si>
  <si>
    <t xml:space="preserve">    自主事業収益</t>
  </si>
  <si>
    <t xml:space="preserve">    リユース活動収益</t>
  </si>
  <si>
    <t xml:space="preserve">    活動参加費収益</t>
  </si>
  <si>
    <t xml:space="preserve">  【その他収益】</t>
  </si>
  <si>
    <t xml:space="preserve">    受取　利息</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</si>
  <si>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</si>
  <si>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</si>
  <si>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</si>
  <si>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</si>
  <si>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</si>
  <si>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</si>
  <si>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</si>
  <si>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通　勤　費(事業)</t>
  </si>
  <si>
    <t xml:space="preserve">      福利厚生費(事業)</t>
  </si>
  <si>
    <t xml:space="preserve">        人件費計</t>
  </si>
  <si>
    <t xml:space="preserve">    （その他経費）</t>
  </si>
  <si>
    <t xml:space="preserve">      印刷製本費(事業)</t>
  </si>
  <si>
    <t xml:space="preserve">      旅費交通費(事業)</t>
  </si>
  <si>
    <t xml:space="preserve">      車　両　費(事業)</t>
  </si>
  <si>
    <t xml:space="preserve">      通信運搬費(事業)</t>
  </si>
  <si>
    <t xml:space="preserve">      消耗品　費(事業)</t>
  </si>
  <si>
    <t xml:space="preserve">      水道光熱費(事業)</t>
  </si>
  <si>
    <t xml:space="preserve">      地代　家賃(事業)</t>
  </si>
  <si>
    <t xml:space="preserve">      賃  借  料(事業)</t>
  </si>
  <si>
    <t xml:space="preserve">      保　険　料(事業)</t>
  </si>
  <si>
    <t xml:space="preserve">      支払手数料(事業)</t>
  </si>
  <si>
    <t xml:space="preserve">      廃棄物処理費（事業）</t>
  </si>
  <si>
    <t xml:space="preserve">        その他経費計</t>
  </si>
  <si>
    <t xml:space="preserve">          事業費  計</t>
  </si>
  <si>
    <t xml:space="preserve">  【管理費】</t>
  </si>
  <si>
    <t xml:space="preserve">      法定福利費</t>
  </si>
  <si>
    <t xml:space="preserve">      印刷製本費</t>
  </si>
  <si>
    <t xml:space="preserve">      通信運搬費</t>
  </si>
  <si>
    <t xml:space="preserve">      消耗品　費</t>
  </si>
  <si>
    <t xml:space="preserve">      修　繕　費</t>
  </si>
  <si>
    <t xml:space="preserve">      水道光熱費</t>
  </si>
  <si>
    <t xml:space="preserve">      地代　家賃</t>
  </si>
  <si>
    <t xml:space="preserve">      保　険　料</t>
  </si>
  <si>
    <t xml:space="preserve">      諸　会　費</t>
  </si>
  <si>
    <t xml:space="preserve">      租税　公課</t>
  </si>
  <si>
    <t xml:space="preserve">      支払手数料</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</si>
  <si>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</si>
  <si>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</si>
  <si>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</si>
  <si>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</si>
  <si>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</si>
  <si>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</si>
  <si>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</si>
  <si>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</si>
  <si>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</si>
  <si>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法人税、住民税及び事業税</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</si>
  <si>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</si>
  <si>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</si>
  <si>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</si>
  <si>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</si>
  <si>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rPh sb="0" eb="9">
      <t>トクヒ</t>
    </rPh>
    <rPh sb="9" eb="21">
      <t>ケイスケ</t>
    </rPh>
    <phoneticPr fontId="2"/>
  </si>
  <si>
    <t>令和2年2月29日現在</t>
    <rPh sb="0" eb="2">
      <t>レイワ</t>
    </rPh>
    <rPh sb="3" eb="4">
      <t>ネン</t>
    </rPh>
    <rPh sb="5" eb="6">
      <t>ガツ</t>
    </rPh>
    <rPh sb="8" eb="11">
      <t>ニチゲンザイ</t>
    </rPh>
    <phoneticPr fontId="2"/>
  </si>
  <si>
    <t>１．重要な会計方針</t>
    <rPh sb="2" eb="4">
      <t>ジュウヨウ</t>
    </rPh>
    <rPh sb="5" eb="7">
      <t>カイケイ</t>
    </rPh>
    <rPh sb="7" eb="9">
      <t>ホウシン</t>
    </rPh>
    <phoneticPr fontId="2"/>
  </si>
  <si>
    <t>計算書類の作成は、ＮＰＯ法人会計基準（2010年7月20日　　2011年11月20日一部改正　ＮＰＯ会計基準評議会）に</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5" eb="36">
      <t>ネン</t>
    </rPh>
    <rPh sb="38" eb="39">
      <t>ガツ</t>
    </rPh>
    <rPh sb="41" eb="42">
      <t>ニチ</t>
    </rPh>
    <rPh sb="42" eb="44">
      <t>イチブ</t>
    </rPh>
    <rPh sb="44" eb="46">
      <t>カイセイ</t>
    </rPh>
    <rPh sb="50" eb="52">
      <t>カイケイ</t>
    </rPh>
    <rPh sb="52" eb="54">
      <t>キジュン</t>
    </rPh>
    <rPh sb="54" eb="57">
      <t>ヒョウギカイ</t>
    </rPh>
    <phoneticPr fontId="2"/>
  </si>
  <si>
    <t>よっています。</t>
    <phoneticPr fontId="2"/>
  </si>
  <si>
    <t>（１）ボランティアによる役務の提供は「2．活動の原価の算定にあたって必要なボランティアによる役務の提供の内訳」</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phoneticPr fontId="2"/>
  </si>
  <si>
    <t>として注記しています。</t>
    <rPh sb="3" eb="5">
      <t>チュウキ</t>
    </rPh>
    <phoneticPr fontId="2"/>
  </si>
  <si>
    <t>（２）施設の提供等の物的サービスを受けた場合の会計処理</t>
    <rPh sb="3" eb="5">
      <t>シセツ</t>
    </rPh>
    <rPh sb="6" eb="8">
      <t>テイキョウ</t>
    </rPh>
    <rPh sb="8" eb="9">
      <t>ナド</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</si>
  <si>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t>
    <rPh sb="0" eb="2">
      <t>シセツ</t>
    </rPh>
    <rPh sb="3" eb="5">
      <t>テイキョウ</t>
    </rPh>
    <rPh sb="5" eb="6">
      <t>トウ</t>
    </rPh>
    <rPh sb="7" eb="9">
      <t>ブッテキ</t>
    </rPh>
    <rPh sb="14" eb="15">
      <t>ウ</t>
    </rPh>
    <rPh sb="16" eb="17">
      <t>イ</t>
    </rPh>
    <rPh sb="20" eb="22">
      <t>カツドウ</t>
    </rPh>
    <rPh sb="22" eb="25">
      <t>ケイサンショ</t>
    </rPh>
    <rPh sb="26" eb="28">
      <t>ケイジョウ</t>
    </rPh>
    <rPh sb="34" eb="37">
      <t>ホンネンド</t>
    </rPh>
    <rPh sb="38" eb="40">
      <t>テイキョウ</t>
    </rPh>
    <phoneticPr fontId="2"/>
  </si>
  <si>
    <t>受けていません。</t>
    <rPh sb="0" eb="1">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</si>
  <si>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</si>
  <si>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　</t>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</si>
  <si>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</si>
  <si>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2019年度</t>
    <rPh sb="4" eb="6">
      <t>ネンド</t>
    </rPh>
    <phoneticPr fontId="2"/>
  </si>
  <si>
    <t>内容</t>
    <rPh sb="0" eb="2">
      <t>ナイヨウ</t>
    </rPh>
    <phoneticPr fontId="2"/>
  </si>
  <si>
    <t>運営日数</t>
    <rPh sb="0" eb="2">
      <t>ウンエイ</t>
    </rPh>
    <rPh sb="2" eb="4">
      <t>ニッスウ</t>
    </rPh>
    <phoneticPr fontId="2"/>
  </si>
  <si>
    <t>月間合計延べ人数</t>
    <rPh sb="0" eb="2">
      <t>ゲッカン</t>
    </rPh>
    <rPh sb="2" eb="4">
      <t>ゴウケイ</t>
    </rPh>
    <rPh sb="4" eb="5">
      <t>ノ</t>
    </rPh>
    <rPh sb="6" eb="8">
      <t>ニンズウ</t>
    </rPh>
    <phoneticPr fontId="2"/>
  </si>
  <si>
    <t>総時間数</t>
    <rPh sb="0" eb="1">
      <t>ソウ</t>
    </rPh>
    <rPh sb="1" eb="4">
      <t>ジカンスウ</t>
    </rPh>
    <phoneticPr fontId="2"/>
  </si>
  <si>
    <t>金額</t>
    <rPh sb="0" eb="2">
      <t>キンガク</t>
    </rPh>
    <phoneticPr fontId="2"/>
  </si>
  <si>
    <t>算定方法</t>
    <rPh sb="0" eb="2">
      <t>サンテイ</t>
    </rPh>
    <rPh sb="2" eb="4">
      <t>ホウホウ</t>
    </rPh>
    <phoneticPr fontId="2"/>
  </si>
  <si>
    <t>3月</t>
    <rPh sb="1" eb="2">
      <t>ガツ</t>
    </rPh>
    <phoneticPr fontId="2"/>
  </si>
  <si>
    <t>フリースクール事業補助（運営）</t>
    <rPh sb="7" eb="9">
      <t>ジギョウ</t>
    </rPh>
    <rPh sb="9" eb="11">
      <t>ホジョ</t>
    </rPh>
    <rPh sb="12" eb="14">
      <t>ウンエイ</t>
    </rPh>
    <phoneticPr fontId="2"/>
  </si>
  <si>
    <t>京都府の最低賃金882円によって算定しています。</t>
    <rPh sb="0" eb="3">
      <t>キョウトフ</t>
    </rPh>
    <rPh sb="4" eb="6">
      <t>サイテイ</t>
    </rPh>
    <rPh sb="6" eb="8">
      <t>チンギン</t>
    </rPh>
    <rPh sb="11" eb="12">
      <t>エン</t>
    </rPh>
    <rPh sb="16" eb="18">
      <t>サンテイ</t>
    </rPh>
    <phoneticPr fontId="2"/>
  </si>
  <si>
    <t>4月</t>
    <rPh sb="1" eb="2">
      <t>ガツ</t>
    </rPh>
    <phoneticPr fontId="2"/>
  </si>
  <si>
    <t>同上</t>
    <rPh sb="0" eb="2">
      <t>ドウジョウ</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</si>
  <si>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</si>
  <si>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</si>
  <si>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</si>
  <si>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</si>
  <si>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</si>
  <si>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</si>
  <si>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909円に上昇</t>
    <rPh sb="3" eb="4">
      <t>エン</t>
    </rPh>
    <rPh sb="5" eb="7">
      <t>ジョウショウ</t>
    </rPh>
    <phoneticPr fontId="2"/>
  </si>
  <si>
    <t>11月</t>
    <rPh sb="2" eb="3">
      <t>ガツ</t>
    </rPh>
    <phoneticPr fontId="2"/>
  </si>
  <si>
    <t>12月</t>
    <rPh sb="2" eb="3">
      <t>ガツ</t>
    </rPh>
    <phoneticPr fontId="2"/>
  </si>
  <si>
    <t>1月</t>
    <rPh sb="1" eb="2">
      <t>ガツ</t>
    </rPh>
    <phoneticPr fontId="2"/>
  </si>
  <si>
    <t>2月</t>
    <rPh sb="1" eb="2">
      <t>ガツ</t>
    </rPh>
    <phoneticPr fontId="2"/>
  </si>
  <si>
    <t>合計</t>
    <rPh sb="0" eb="2">
      <t>ゴウケイ</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</si>
  <si>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</si>
  <si>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</si>
  <si>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期首所得金額</t>
    <rPh sb="0" eb="2">
      <t>キシュ</t>
    </rPh>
    <rPh sb="2" eb="4">
      <t>ショトク</t>
    </rPh>
    <rPh sb="4" eb="6">
      <t>キンガク</t>
    </rPh>
    <phoneticPr fontId="2"/>
  </si>
  <si>
    <t>取得</t>
    <rPh sb="0" eb="2">
      <t>シュトク</t>
    </rPh>
    <phoneticPr fontId="2"/>
  </si>
  <si>
    <t>減少</t>
    <rPh sb="0" eb="2">
      <t>ゲンショウ</t>
    </rPh>
    <phoneticPr fontId="2"/>
  </si>
  <si>
    <t>期末取得金額</t>
    <rPh sb="0" eb="2">
      <t>キマツ</t>
    </rPh>
    <rPh sb="2" eb="4">
      <t>シュトク</t>
    </rPh>
    <rPh sb="4" eb="6">
      <t>キンガク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</si>
  <si>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</si>
  <si>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</si>
  <si>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</si>
  <si>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</si>
  <si>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</si>
  <si>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</si>
  <si>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</si>
  <si>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</si>
  <si>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</si>
  <si>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</si>
  <si>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</si>
  <si>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</si>
  <si>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</si>
  <si>
    <t>長期借入金の返済額は役員借入金に組み込み（前年度内訳の計算違いのため。合計額は正しいです。）</t>
    <rPh sb="0" eb="2">
      <t>チョウキ</t>
    </rPh>
    <rPh sb="2" eb="4">
      <t>カリイレ</t>
    </rPh>
    <rPh sb="4" eb="5">
      <t>キン</t>
    </rPh>
    <rPh sb="6" eb="8">
      <t>ヘンサイ</t>
    </rPh>
    <rPh sb="8" eb="9">
      <t>ガク</t>
    </rPh>
    <rPh sb="10" eb="12">
      <t>ヤクイン</t>
    </rPh>
    <rPh sb="12" eb="14">
      <t>カリイレ</t>
    </rPh>
    <rPh sb="14" eb="15">
      <t>キン</t>
    </rPh>
    <rPh sb="16" eb="17">
      <t>ク</t>
    </rPh>
    <rPh sb="18" eb="19">
      <t>コ</t>
    </rPh>
    <rPh sb="21" eb="23">
      <t>ゼンネン</t>
    </rPh>
    <rPh sb="23" eb="24">
      <t>ド</t>
    </rPh>
    <rPh sb="24" eb="26">
      <t>ウチワケ</t>
    </rPh>
    <rPh sb="27" eb="29">
      <t>ケイサン</t>
    </rPh>
    <rPh sb="29" eb="30">
      <t>チガ</t>
    </rPh>
    <rPh sb="35" eb="37">
      <t>ゴウケイ</t>
    </rPh>
    <rPh sb="37" eb="38">
      <t>ガク</t>
    </rPh>
    <rPh sb="39" eb="40">
      <t>タダ</t>
    </rPh>
    <phoneticPr fontId="2"/>
  </si>
  <si>
    <t>５．事業費と管理費に按分した勘定科目について</t>
    <rPh sb="2" eb="5">
      <t>ジギョウヒ</t>
    </rPh>
    <rPh sb="6" eb="9">
      <t>カンリヒ</t>
    </rPh>
    <rPh sb="10" eb="12">
      <t>アンブン</t>
    </rPh>
    <rPh sb="14" eb="16">
      <t>カンジョウ</t>
    </rPh>
    <rPh sb="16" eb="18">
      <t>カモク</t>
    </rPh>
    <phoneticPr fontId="2"/>
  </si>
  <si>
    <t>下記に記した勘定科目について今年度活動日数271日で按分し、計上します。</t>
    <rPh sb="0" eb="2">
      <t>カキ</t>
    </rPh>
    <rPh sb="3" eb="4">
      <t>シル</t>
    </rPh>
    <rPh sb="6" eb="8">
      <t>カンジョウ</t>
    </rPh>
    <rPh sb="8" eb="10">
      <t>カモク</t>
    </rPh>
    <rPh sb="14" eb="17">
      <t>コンネンド</t>
    </rPh>
    <rPh sb="17" eb="19">
      <t>カツドウ</t>
    </rPh>
    <rPh sb="19" eb="21">
      <t>ニッスウ</t>
    </rPh>
    <rPh sb="24" eb="25">
      <t>ニチ</t>
    </rPh>
    <rPh sb="26" eb="28">
      <t>アンブン</t>
    </rPh>
    <rPh sb="30" eb="32">
      <t>ケイジョウ</t>
    </rPh>
    <phoneticPr fontId="2"/>
  </si>
  <si>
    <t>按分事業費</t>
    <rPh sb="0" eb="2">
      <t>アンブン</t>
    </rPh>
    <rPh sb="2" eb="5">
      <t>ジギョウヒ</t>
    </rPh>
    <phoneticPr fontId="2"/>
  </si>
  <si>
    <t>按分管理費</t>
    <rPh sb="0" eb="2">
      <t>アンブン</t>
    </rPh>
    <rPh sb="2" eb="5">
      <t>カンリヒ</t>
    </rPh>
    <phoneticPr fontId="2"/>
  </si>
  <si>
    <t>※１</t>
    <phoneticPr fontId="2"/>
  </si>
  <si>
    <t>地代家賃</t>
    <rPh sb="0" eb="2">
      <t>チダイ</t>
    </rPh>
    <rPh sb="2" eb="4">
      <t>ヤチン</t>
    </rPh>
    <phoneticPr fontId="2"/>
  </si>
  <si>
    <t>事務所地代家賃＋管理費</t>
    <rPh sb="0" eb="2">
      <t>ジム</t>
    </rPh>
    <rPh sb="2" eb="3">
      <t>ショ</t>
    </rPh>
    <rPh sb="3" eb="5">
      <t>チダイ</t>
    </rPh>
    <rPh sb="5" eb="7">
      <t>ヤチン</t>
    </rPh>
    <rPh sb="8" eb="11">
      <t>カンリヒ</t>
    </rPh>
    <phoneticPr fontId="2"/>
  </si>
  <si>
    <t>4－9月</t>
    <rPh sb="3" eb="4">
      <t>ガツ</t>
    </rPh>
    <phoneticPr fontId="2"/>
  </si>
  <si>
    <t>205,200円</t>
    <rPh sb="3" eb="8">
      <t>２００エン</t>
    </rPh>
    <phoneticPr fontId="2"/>
  </si>
  <si>
    <t>366分の271</t>
    <rPh sb="3" eb="4">
      <t>ブン</t>
    </rPh>
    <phoneticPr fontId="2"/>
  </si>
  <si>
    <t>366分の95</t>
    <rPh sb="3" eb="4">
      <t>ブン</t>
    </rPh>
    <phoneticPr fontId="2"/>
  </si>
  <si>
    <t>10-3月</t>
    <rPh sb="4" eb="5">
      <t>ガツ</t>
    </rPh>
    <phoneticPr fontId="2"/>
  </si>
  <si>
    <t>209,000円</t>
    <rPh sb="3" eb="8">
      <t>０００エン</t>
    </rPh>
    <phoneticPr fontId="2"/>
  </si>
  <si>
    <t>水道光熱費</t>
    <rPh sb="0" eb="2">
      <t>スイドウ</t>
    </rPh>
    <rPh sb="2" eb="5">
      <t>コウネツヒ</t>
    </rPh>
    <phoneticPr fontId="2"/>
  </si>
  <si>
    <t>変動</t>
    <rPh sb="0" eb="2">
      <t>ヘンドウ</t>
    </rPh>
    <phoneticPr fontId="2"/>
  </si>
  <si>
    <t>事務所電話代</t>
    <rPh sb="0" eb="2">
      <t>ジム</t>
    </rPh>
    <rPh sb="2" eb="3">
      <t>ショ</t>
    </rPh>
    <rPh sb="3" eb="6">
      <t>デンワダイ</t>
    </rPh>
    <phoneticPr fontId="2"/>
  </si>
  <si>
    <t>保険料</t>
    <rPh sb="0" eb="3">
      <t>ホケンリョウ</t>
    </rPh>
    <phoneticPr fontId="2"/>
  </si>
  <si>
    <t>ＮＰＯ活動保険・賠償責任保険</t>
    <rPh sb="3" eb="5">
      <t>カツドウ</t>
    </rPh>
    <rPh sb="5" eb="7">
      <t>ホケン</t>
    </rPh>
    <rPh sb="8" eb="10">
      <t>バイショウ</t>
    </rPh>
    <rPh sb="10" eb="12">
      <t>セキニン</t>
    </rPh>
    <rPh sb="12" eb="14">
      <t>ホケン</t>
    </rPh>
    <phoneticPr fontId="2"/>
  </si>
  <si>
    <t>※２</t>
    <phoneticPr fontId="2"/>
  </si>
  <si>
    <t>廃棄物処理費</t>
    <rPh sb="0" eb="3">
      <t>ハイキブツ</t>
    </rPh>
    <rPh sb="3" eb="5">
      <t>ショリ</t>
    </rPh>
    <rPh sb="5" eb="6">
      <t>ヒ</t>
    </rPh>
    <phoneticPr fontId="2"/>
  </si>
  <si>
    <t>事務所内廃棄物処理費用月額固定分</t>
    <rPh sb="0" eb="2">
      <t>ジム</t>
    </rPh>
    <rPh sb="2" eb="3">
      <t>ショ</t>
    </rPh>
    <rPh sb="3" eb="4">
      <t>ナイ</t>
    </rPh>
    <rPh sb="4" eb="7">
      <t>ハイキブツ</t>
    </rPh>
    <rPh sb="7" eb="9">
      <t>ショリ</t>
    </rPh>
    <rPh sb="9" eb="11">
      <t>ヒヨウ</t>
    </rPh>
    <rPh sb="11" eb="13">
      <t>ゲツガク</t>
    </rPh>
    <rPh sb="13" eb="15">
      <t>コテイ</t>
    </rPh>
    <rPh sb="15" eb="16">
      <t>ブン</t>
    </rPh>
    <phoneticPr fontId="2"/>
  </si>
  <si>
    <t>3-9月</t>
    <rPh sb="3" eb="4">
      <t>ガツ</t>
    </rPh>
    <phoneticPr fontId="2"/>
  </si>
  <si>
    <t>7,560円</t>
    <rPh sb="1" eb="6">
      <t>５６０エン</t>
    </rPh>
    <phoneticPr fontId="2"/>
  </si>
  <si>
    <t>10-2月</t>
    <rPh sb="4" eb="5">
      <t>ガツ</t>
    </rPh>
    <phoneticPr fontId="2"/>
  </si>
  <si>
    <t>7,700円</t>
    <rPh sb="1" eb="6">
      <t>７００エン</t>
    </rPh>
    <phoneticPr fontId="2"/>
  </si>
  <si>
    <t>※１事務所家賃以外はフリマ参加費・手づくり市・グラウンド賃借は事業費で計上</t>
    <rPh sb="2" eb="4">
      <t>ジム</t>
    </rPh>
    <rPh sb="4" eb="5">
      <t>ショ</t>
    </rPh>
    <rPh sb="5" eb="7">
      <t>ヤチン</t>
    </rPh>
    <rPh sb="7" eb="9">
      <t>イガイ</t>
    </rPh>
    <rPh sb="13" eb="16">
      <t>サンカヒ</t>
    </rPh>
    <rPh sb="17" eb="18">
      <t>テ</t>
    </rPh>
    <rPh sb="21" eb="22">
      <t>イチ</t>
    </rPh>
    <rPh sb="28" eb="30">
      <t>チンシャク</t>
    </rPh>
    <rPh sb="31" eb="34">
      <t>ジギョウヒ</t>
    </rPh>
    <rPh sb="35" eb="37">
      <t>ケイジョウ</t>
    </rPh>
    <phoneticPr fontId="2"/>
  </si>
  <si>
    <t>4-9月分は3－8月で支払い　10－3月分を9－2月で支払い</t>
    <rPh sb="3" eb="5">
      <t>ガツブン</t>
    </rPh>
    <rPh sb="9" eb="10">
      <t>ガツ</t>
    </rPh>
    <rPh sb="11" eb="13">
      <t>シハラ</t>
    </rPh>
    <rPh sb="19" eb="21">
      <t>ガツブン</t>
    </rPh>
    <rPh sb="25" eb="26">
      <t>ガツ</t>
    </rPh>
    <rPh sb="27" eb="29">
      <t>シハラ</t>
    </rPh>
    <phoneticPr fontId="2"/>
  </si>
  <si>
    <t>※２廃棄物処理費の固定分以外は随時廃棄によるもので管理費に充当</t>
    <rPh sb="2" eb="5">
      <t>ハイキブツ</t>
    </rPh>
    <rPh sb="5" eb="7">
      <t>ショリ</t>
    </rPh>
    <rPh sb="7" eb="8">
      <t>ヒ</t>
    </rPh>
    <rPh sb="9" eb="11">
      <t>コテイ</t>
    </rPh>
    <rPh sb="11" eb="12">
      <t>ブン</t>
    </rPh>
    <rPh sb="12" eb="14">
      <t>イガイ</t>
    </rPh>
    <rPh sb="15" eb="17">
      <t>ズイジ</t>
    </rPh>
    <rPh sb="17" eb="19">
      <t>ハイキ</t>
    </rPh>
    <rPh sb="25" eb="28">
      <t>カンリヒ</t>
    </rPh>
    <rPh sb="29" eb="31">
      <t>ジュウトウ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</si>
</sst>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 &quot;#,##0"/>
    <numFmt numFmtId="177" formatCode="#,##0\ ;&quot;△ &quot;#,##0\ "/>
    <numFmt numFmtId="178" formatCode="0_ "/>
    <numFmt numFmtId="179" formatCode="0.0_ "/>
  </numFmts>
  <fonts count="8"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
      <b/>
      <sz val="14"/>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08">
    <xf numFmtId="0" fontId="0" fillId="0" borderId="0" xfId="0"/>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xf>
    <xf numFmtId="0" fontId="4" fillId="0" borderId="0" xfId="0"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0" fontId="7" fillId="0" borderId="0" xfId="0" applyFont="1" applyAlignment="1">
      <alignment horizontal="center"/>
    </xf>
    <xf numFmtId="0" fontId="0" fillId="0" borderId="0" xfId="0" applyAlignment="1">
      <alignment horizontal="right"/>
    </xf>
    <xf numFmtId="49"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8" fontId="0" fillId="0" borderId="2" xfId="0" applyNumberFormat="1" applyBorder="1" applyAlignment="1">
      <alignment vertical="center"/>
    </xf>
    <xf numFmtId="179" fontId="0" fillId="0" borderId="9" xfId="0" applyNumberFormat="1" applyBorder="1" applyAlignment="1">
      <alignment vertical="center"/>
    </xf>
    <xf numFmtId="0" fontId="0" fillId="0" borderId="2" xfId="0" applyBorder="1"/>
    <xf numFmtId="5" fontId="0" fillId="0" borderId="2" xfId="0" applyNumberFormat="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xf numFmtId="0" fontId="0" fillId="0" borderId="14" xfId="0" applyBorder="1"/>
    <xf numFmtId="0" fontId="0" fillId="0" borderId="3" xfId="0" applyBorder="1"/>
    <xf numFmtId="178" fontId="0" fillId="0" borderId="3" xfId="0" applyNumberFormat="1" applyBorder="1" applyAlignment="1">
      <alignment vertical="center"/>
    </xf>
    <xf numFmtId="179" fontId="0" fillId="0" borderId="13" xfId="0" applyNumberFormat="1" applyBorder="1" applyAlignment="1">
      <alignment vertical="center"/>
    </xf>
    <xf numFmtId="5" fontId="0" fillId="0" borderId="3" xfId="0" applyNumberFormat="1" applyBorder="1" applyAlignment="1">
      <alignment vertical="center"/>
    </xf>
    <xf numFmtId="0" fontId="0" fillId="0" borderId="15" xfId="0" applyBorder="1"/>
    <xf numFmtId="0" fontId="0" fillId="0" borderId="16" xfId="0" applyBorder="1"/>
    <xf numFmtId="0" fontId="0" fillId="0" borderId="17" xfId="0" applyBorder="1"/>
    <xf numFmtId="0" fontId="0" fillId="0" borderId="18" xfId="0" applyBorder="1"/>
    <xf numFmtId="178" fontId="0" fillId="0" borderId="18" xfId="0" applyNumberFormat="1" applyBorder="1" applyAlignment="1">
      <alignment vertical="center"/>
    </xf>
    <xf numFmtId="179" fontId="0" fillId="0" borderId="16" xfId="0" applyNumberFormat="1" applyBorder="1" applyAlignment="1">
      <alignment vertical="center"/>
    </xf>
    <xf numFmtId="5" fontId="0" fillId="0" borderId="18" xfId="0" applyNumberFormat="1" applyBorder="1" applyAlignment="1">
      <alignment vertical="center"/>
    </xf>
    <xf numFmtId="0" fontId="0" fillId="0" borderId="19" xfId="0" applyBorder="1"/>
    <xf numFmtId="0" fontId="0" fillId="0" borderId="5" xfId="0" applyBorder="1"/>
    <xf numFmtId="0" fontId="0" fillId="0" borderId="6" xfId="0" applyBorder="1"/>
    <xf numFmtId="0" fontId="0" fillId="0" borderId="7" xfId="0" applyBorder="1"/>
    <xf numFmtId="178" fontId="0" fillId="0" borderId="6" xfId="0" applyNumberFormat="1" applyBorder="1"/>
    <xf numFmtId="178" fontId="0" fillId="0" borderId="5" xfId="0" applyNumberFormat="1" applyBorder="1"/>
    <xf numFmtId="179" fontId="0" fillId="0" borderId="5" xfId="0" applyNumberFormat="1" applyBorder="1"/>
    <xf numFmtId="5" fontId="0" fillId="0" borderId="6" xfId="0" applyNumberFormat="1" applyBorder="1" applyAlignment="1">
      <alignment vertical="center"/>
    </xf>
    <xf numFmtId="0" fontId="0" fillId="0" borderId="8" xfId="0" applyBorder="1" applyAlignment="1">
      <alignment vertical="center"/>
    </xf>
    <xf numFmtId="0" fontId="0" fillId="0" borderId="8" xfId="0" applyBorder="1"/>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5" fontId="0" fillId="0" borderId="24" xfId="0" applyNumberFormat="1" applyBorder="1" applyAlignment="1">
      <alignment vertical="center"/>
    </xf>
    <xf numFmtId="5" fontId="0" fillId="0" borderId="26" xfId="0" applyNumberFormat="1" applyBorder="1" applyAlignment="1">
      <alignment vertical="center"/>
    </xf>
    <xf numFmtId="5" fontId="0" fillId="0" borderId="25" xfId="0" applyNumberFormat="1" applyBorder="1" applyAlignment="1">
      <alignment vertical="center"/>
    </xf>
    <xf numFmtId="5" fontId="0" fillId="0" borderId="27" xfId="0" applyNumberFormat="1" applyBorder="1" applyAlignment="1">
      <alignment vertical="center"/>
    </xf>
    <xf numFmtId="0" fontId="0" fillId="0" borderId="28" xfId="0" applyBorder="1" applyAlignment="1">
      <alignment vertical="center"/>
    </xf>
    <xf numFmtId="0" fontId="0" fillId="0" borderId="29" xfId="0" applyBorder="1" applyAlignment="1">
      <alignment horizontal="right" vertical="center"/>
    </xf>
    <xf numFmtId="0" fontId="0" fillId="0" borderId="30" xfId="0" applyBorder="1" applyAlignment="1">
      <alignment vertical="center"/>
    </xf>
    <xf numFmtId="5" fontId="0" fillId="0" borderId="29" xfId="0" applyNumberFormat="1" applyBorder="1" applyAlignment="1">
      <alignment vertical="center"/>
    </xf>
    <xf numFmtId="5" fontId="0" fillId="0" borderId="31" xfId="0" applyNumberFormat="1" applyBorder="1" applyAlignment="1">
      <alignment vertical="center"/>
    </xf>
    <xf numFmtId="5" fontId="0" fillId="0" borderId="30" xfId="0" applyNumberFormat="1" applyBorder="1" applyAlignment="1">
      <alignment vertical="center"/>
    </xf>
    <xf numFmtId="5" fontId="0" fillId="0" borderId="32" xfId="0" applyNumberFormat="1"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5" fontId="0" fillId="0" borderId="33" xfId="0" applyNumberFormat="1" applyBorder="1" applyAlignment="1">
      <alignment vertical="center"/>
    </xf>
    <xf numFmtId="5" fontId="0" fillId="0" borderId="35" xfId="0" applyNumberFormat="1" applyBorder="1" applyAlignment="1">
      <alignment vertical="center"/>
    </xf>
    <xf numFmtId="5" fontId="0" fillId="0" borderId="34" xfId="0" applyNumberFormat="1" applyBorder="1" applyAlignment="1">
      <alignment vertical="center"/>
    </xf>
    <xf numFmtId="5" fontId="0" fillId="0" borderId="19" xfId="0" applyNumberFormat="1" applyBorder="1" applyAlignment="1">
      <alignment vertical="center"/>
    </xf>
    <xf numFmtId="5" fontId="0" fillId="0" borderId="30" xfId="0" applyNumberFormat="1" applyBorder="1" applyAlignment="1">
      <alignment vertical="center"/>
    </xf>
    <xf numFmtId="5" fontId="0" fillId="0" borderId="29" xfId="0" applyNumberForma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5" fontId="0" fillId="0" borderId="38" xfId="0" applyNumberFormat="1" applyBorder="1" applyAlignment="1">
      <alignment vertical="center"/>
    </xf>
    <xf numFmtId="5" fontId="0" fillId="0" borderId="37" xfId="0" applyNumberFormat="1" applyBorder="1" applyAlignment="1">
      <alignment vertical="center"/>
    </xf>
    <xf numFmtId="5" fontId="0" fillId="0" borderId="39" xfId="0" applyNumberFormat="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8" xfId="0" applyBorder="1" applyAlignment="1">
      <alignment horizontal="center" vertical="center" wrapText="1"/>
    </xf>
    <xf numFmtId="5" fontId="0" fillId="0" borderId="2" xfId="0" applyNumberFormat="1" applyBorder="1" applyAlignment="1">
      <alignment vertical="center"/>
    </xf>
    <xf numFmtId="5" fontId="0" fillId="0" borderId="38" xfId="0" applyNumberFormat="1" applyBorder="1" applyAlignment="1">
      <alignment vertical="center"/>
    </xf>
    <xf numFmtId="5" fontId="0" fillId="0" borderId="43"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7BBD-9E0D-43D8-9991-19546C610572}">
  <sheetPr>
    <pageSetUpPr fitToPage="1"/>
  </sheetPr>
  <dimension ref="B1:E70"/>
  <sheetViews>
    <sheetView workbookViewId="0">
      <pane xSplit="1" ySplit="3" topLeftCell="B4" activePane="bottomRight" state="frozen"/>
      <selection activeCell="N20" sqref="N20"/>
      <selection pane="topRight" activeCell="N20" sqref="N20"/>
      <selection pane="bottomLeft" activeCell="N20" sqref="N20"/>
      <selection pane="bottomRight" activeCell="N20" sqref="N20"/>
    </sheetView>
  </sheetViews>
  <sheetFormatPr defaultRowHeight="13.5" x14ac:dyDescent="0.15"/>
  <cols>
    <col min="1" max="1" width="2.875" style="3" customWidth="1"/>
    <col min="2" max="2" width="45.625" style="14" customWidth="1"/>
    <col min="3" max="4" width="15.625" style="13" customWidth="1"/>
    <col min="5" max="5" width="15.625" style="14" customWidth="1"/>
    <col min="6" max="256" width="9" style="3"/>
    <col min="257" max="257" width="2.875" style="3" customWidth="1"/>
    <col min="258" max="258" width="45.625" style="3" customWidth="1"/>
    <col min="259" max="261" width="15.625" style="3" customWidth="1"/>
    <col min="262" max="512" width="9" style="3"/>
    <col min="513" max="513" width="2.875" style="3" customWidth="1"/>
    <col min="514" max="514" width="45.625" style="3" customWidth="1"/>
    <col min="515" max="517" width="15.625" style="3" customWidth="1"/>
    <col min="518" max="768" width="9" style="3"/>
    <col min="769" max="769" width="2.875" style="3" customWidth="1"/>
    <col min="770" max="770" width="45.625" style="3" customWidth="1"/>
    <col min="771" max="773" width="15.625" style="3" customWidth="1"/>
    <col min="774" max="1024" width="9" style="3"/>
    <col min="1025" max="1025" width="2.875" style="3" customWidth="1"/>
    <col min="1026" max="1026" width="45.625" style="3" customWidth="1"/>
    <col min="1027" max="1029" width="15.625" style="3" customWidth="1"/>
    <col min="1030" max="1280" width="9" style="3"/>
    <col min="1281" max="1281" width="2.875" style="3" customWidth="1"/>
    <col min="1282" max="1282" width="45.625" style="3" customWidth="1"/>
    <col min="1283" max="1285" width="15.625" style="3" customWidth="1"/>
    <col min="1286" max="1536" width="9" style="3"/>
    <col min="1537" max="1537" width="2.875" style="3" customWidth="1"/>
    <col min="1538" max="1538" width="45.625" style="3" customWidth="1"/>
    <col min="1539" max="1541" width="15.625" style="3" customWidth="1"/>
    <col min="1542" max="1792" width="9" style="3"/>
    <col min="1793" max="1793" width="2.875" style="3" customWidth="1"/>
    <col min="1794" max="1794" width="45.625" style="3" customWidth="1"/>
    <col min="1795" max="1797" width="15.625" style="3" customWidth="1"/>
    <col min="1798" max="2048" width="9" style="3"/>
    <col min="2049" max="2049" width="2.875" style="3" customWidth="1"/>
    <col min="2050" max="2050" width="45.625" style="3" customWidth="1"/>
    <col min="2051" max="2053" width="15.625" style="3" customWidth="1"/>
    <col min="2054" max="2304" width="9" style="3"/>
    <col min="2305" max="2305" width="2.875" style="3" customWidth="1"/>
    <col min="2306" max="2306" width="45.625" style="3" customWidth="1"/>
    <col min="2307" max="2309" width="15.625" style="3" customWidth="1"/>
    <col min="2310" max="2560" width="9" style="3"/>
    <col min="2561" max="2561" width="2.875" style="3" customWidth="1"/>
    <col min="2562" max="2562" width="45.625" style="3" customWidth="1"/>
    <col min="2563" max="2565" width="15.625" style="3" customWidth="1"/>
    <col min="2566" max="2816" width="9" style="3"/>
    <col min="2817" max="2817" width="2.875" style="3" customWidth="1"/>
    <col min="2818" max="2818" width="45.625" style="3" customWidth="1"/>
    <col min="2819" max="2821" width="15.625" style="3" customWidth="1"/>
    <col min="2822" max="3072" width="9" style="3"/>
    <col min="3073" max="3073" width="2.875" style="3" customWidth="1"/>
    <col min="3074" max="3074" width="45.625" style="3" customWidth="1"/>
    <col min="3075" max="3077" width="15.625" style="3" customWidth="1"/>
    <col min="3078" max="3328" width="9" style="3"/>
    <col min="3329" max="3329" width="2.875" style="3" customWidth="1"/>
    <col min="3330" max="3330" width="45.625" style="3" customWidth="1"/>
    <col min="3331" max="3333" width="15.625" style="3" customWidth="1"/>
    <col min="3334" max="3584" width="9" style="3"/>
    <col min="3585" max="3585" width="2.875" style="3" customWidth="1"/>
    <col min="3586" max="3586" width="45.625" style="3" customWidth="1"/>
    <col min="3587" max="3589" width="15.625" style="3" customWidth="1"/>
    <col min="3590" max="3840" width="9" style="3"/>
    <col min="3841" max="3841" width="2.875" style="3" customWidth="1"/>
    <col min="3842" max="3842" width="45.625" style="3" customWidth="1"/>
    <col min="3843" max="3845" width="15.625" style="3" customWidth="1"/>
    <col min="3846" max="4096" width="9" style="3"/>
    <col min="4097" max="4097" width="2.875" style="3" customWidth="1"/>
    <col min="4098" max="4098" width="45.625" style="3" customWidth="1"/>
    <col min="4099" max="4101" width="15.625" style="3" customWidth="1"/>
    <col min="4102" max="4352" width="9" style="3"/>
    <col min="4353" max="4353" width="2.875" style="3" customWidth="1"/>
    <col min="4354" max="4354" width="45.625" style="3" customWidth="1"/>
    <col min="4355" max="4357" width="15.625" style="3" customWidth="1"/>
    <col min="4358" max="4608" width="9" style="3"/>
    <col min="4609" max="4609" width="2.875" style="3" customWidth="1"/>
    <col min="4610" max="4610" width="45.625" style="3" customWidth="1"/>
    <col min="4611" max="4613" width="15.625" style="3" customWidth="1"/>
    <col min="4614" max="4864" width="9" style="3"/>
    <col min="4865" max="4865" width="2.875" style="3" customWidth="1"/>
    <col min="4866" max="4866" width="45.625" style="3" customWidth="1"/>
    <col min="4867" max="4869" width="15.625" style="3" customWidth="1"/>
    <col min="4870" max="5120" width="9" style="3"/>
    <col min="5121" max="5121" width="2.875" style="3" customWidth="1"/>
    <col min="5122" max="5122" width="45.625" style="3" customWidth="1"/>
    <col min="5123" max="5125" width="15.625" style="3" customWidth="1"/>
    <col min="5126" max="5376" width="9" style="3"/>
    <col min="5377" max="5377" width="2.875" style="3" customWidth="1"/>
    <col min="5378" max="5378" width="45.625" style="3" customWidth="1"/>
    <col min="5379" max="5381" width="15.625" style="3" customWidth="1"/>
    <col min="5382" max="5632" width="9" style="3"/>
    <col min="5633" max="5633" width="2.875" style="3" customWidth="1"/>
    <col min="5634" max="5634" width="45.625" style="3" customWidth="1"/>
    <col min="5635" max="5637" width="15.625" style="3" customWidth="1"/>
    <col min="5638" max="5888" width="9" style="3"/>
    <col min="5889" max="5889" width="2.875" style="3" customWidth="1"/>
    <col min="5890" max="5890" width="45.625" style="3" customWidth="1"/>
    <col min="5891" max="5893" width="15.625" style="3" customWidth="1"/>
    <col min="5894" max="6144" width="9" style="3"/>
    <col min="6145" max="6145" width="2.875" style="3" customWidth="1"/>
    <col min="6146" max="6146" width="45.625" style="3" customWidth="1"/>
    <col min="6147" max="6149" width="15.625" style="3" customWidth="1"/>
    <col min="6150" max="6400" width="9" style="3"/>
    <col min="6401" max="6401" width="2.875" style="3" customWidth="1"/>
    <col min="6402" max="6402" width="45.625" style="3" customWidth="1"/>
    <col min="6403" max="6405" width="15.625" style="3" customWidth="1"/>
    <col min="6406" max="6656" width="9" style="3"/>
    <col min="6657" max="6657" width="2.875" style="3" customWidth="1"/>
    <col min="6658" max="6658" width="45.625" style="3" customWidth="1"/>
    <col min="6659" max="6661" width="15.625" style="3" customWidth="1"/>
    <col min="6662" max="6912" width="9" style="3"/>
    <col min="6913" max="6913" width="2.875" style="3" customWidth="1"/>
    <col min="6914" max="6914" width="45.625" style="3" customWidth="1"/>
    <col min="6915" max="6917" width="15.625" style="3" customWidth="1"/>
    <col min="6918" max="7168" width="9" style="3"/>
    <col min="7169" max="7169" width="2.875" style="3" customWidth="1"/>
    <col min="7170" max="7170" width="45.625" style="3" customWidth="1"/>
    <col min="7171" max="7173" width="15.625" style="3" customWidth="1"/>
    <col min="7174" max="7424" width="9" style="3"/>
    <col min="7425" max="7425" width="2.875" style="3" customWidth="1"/>
    <col min="7426" max="7426" width="45.625" style="3" customWidth="1"/>
    <col min="7427" max="7429" width="15.625" style="3" customWidth="1"/>
    <col min="7430" max="7680" width="9" style="3"/>
    <col min="7681" max="7681" width="2.875" style="3" customWidth="1"/>
    <col min="7682" max="7682" width="45.625" style="3" customWidth="1"/>
    <col min="7683" max="7685" width="15.625" style="3" customWidth="1"/>
    <col min="7686" max="7936" width="9" style="3"/>
    <col min="7937" max="7937" width="2.875" style="3" customWidth="1"/>
    <col min="7938" max="7938" width="45.625" style="3" customWidth="1"/>
    <col min="7939" max="7941" width="15.625" style="3" customWidth="1"/>
    <col min="7942" max="8192" width="9" style="3"/>
    <col min="8193" max="8193" width="2.875" style="3" customWidth="1"/>
    <col min="8194" max="8194" width="45.625" style="3" customWidth="1"/>
    <col min="8195" max="8197" width="15.625" style="3" customWidth="1"/>
    <col min="8198" max="8448" width="9" style="3"/>
    <col min="8449" max="8449" width="2.875" style="3" customWidth="1"/>
    <col min="8450" max="8450" width="45.625" style="3" customWidth="1"/>
    <col min="8451" max="8453" width="15.625" style="3" customWidth="1"/>
    <col min="8454" max="8704" width="9" style="3"/>
    <col min="8705" max="8705" width="2.875" style="3" customWidth="1"/>
    <col min="8706" max="8706" width="45.625" style="3" customWidth="1"/>
    <col min="8707" max="8709" width="15.625" style="3" customWidth="1"/>
    <col min="8710" max="8960" width="9" style="3"/>
    <col min="8961" max="8961" width="2.875" style="3" customWidth="1"/>
    <col min="8962" max="8962" width="45.625" style="3" customWidth="1"/>
    <col min="8963" max="8965" width="15.625" style="3" customWidth="1"/>
    <col min="8966" max="9216" width="9" style="3"/>
    <col min="9217" max="9217" width="2.875" style="3" customWidth="1"/>
    <col min="9218" max="9218" width="45.625" style="3" customWidth="1"/>
    <col min="9219" max="9221" width="15.625" style="3" customWidth="1"/>
    <col min="9222" max="9472" width="9" style="3"/>
    <col min="9473" max="9473" width="2.875" style="3" customWidth="1"/>
    <col min="9474" max="9474" width="45.625" style="3" customWidth="1"/>
    <col min="9475" max="9477" width="15.625" style="3" customWidth="1"/>
    <col min="9478" max="9728" width="9" style="3"/>
    <col min="9729" max="9729" width="2.875" style="3" customWidth="1"/>
    <col min="9730" max="9730" width="45.625" style="3" customWidth="1"/>
    <col min="9731" max="9733" width="15.625" style="3" customWidth="1"/>
    <col min="9734" max="9984" width="9" style="3"/>
    <col min="9985" max="9985" width="2.875" style="3" customWidth="1"/>
    <col min="9986" max="9986" width="45.625" style="3" customWidth="1"/>
    <col min="9987" max="9989" width="15.625" style="3" customWidth="1"/>
    <col min="9990" max="10240" width="9" style="3"/>
    <col min="10241" max="10241" width="2.875" style="3" customWidth="1"/>
    <col min="10242" max="10242" width="45.625" style="3" customWidth="1"/>
    <col min="10243" max="10245" width="15.625" style="3" customWidth="1"/>
    <col min="10246" max="10496" width="9" style="3"/>
    <col min="10497" max="10497" width="2.875" style="3" customWidth="1"/>
    <col min="10498" max="10498" width="45.625" style="3" customWidth="1"/>
    <col min="10499" max="10501" width="15.625" style="3" customWidth="1"/>
    <col min="10502" max="10752" width="9" style="3"/>
    <col min="10753" max="10753" width="2.875" style="3" customWidth="1"/>
    <col min="10754" max="10754" width="45.625" style="3" customWidth="1"/>
    <col min="10755" max="10757" width="15.625" style="3" customWidth="1"/>
    <col min="10758" max="11008" width="9" style="3"/>
    <col min="11009" max="11009" width="2.875" style="3" customWidth="1"/>
    <col min="11010" max="11010" width="45.625" style="3" customWidth="1"/>
    <col min="11011" max="11013" width="15.625" style="3" customWidth="1"/>
    <col min="11014" max="11264" width="9" style="3"/>
    <col min="11265" max="11265" width="2.875" style="3" customWidth="1"/>
    <col min="11266" max="11266" width="45.625" style="3" customWidth="1"/>
    <col min="11267" max="11269" width="15.625" style="3" customWidth="1"/>
    <col min="11270" max="11520" width="9" style="3"/>
    <col min="11521" max="11521" width="2.875" style="3" customWidth="1"/>
    <col min="11522" max="11522" width="45.625" style="3" customWidth="1"/>
    <col min="11523" max="11525" width="15.625" style="3" customWidth="1"/>
    <col min="11526" max="11776" width="9" style="3"/>
    <col min="11777" max="11777" width="2.875" style="3" customWidth="1"/>
    <col min="11778" max="11778" width="45.625" style="3" customWidth="1"/>
    <col min="11779" max="11781" width="15.625" style="3" customWidth="1"/>
    <col min="11782" max="12032" width="9" style="3"/>
    <col min="12033" max="12033" width="2.875" style="3" customWidth="1"/>
    <col min="12034" max="12034" width="45.625" style="3" customWidth="1"/>
    <col min="12035" max="12037" width="15.625" style="3" customWidth="1"/>
    <col min="12038" max="12288" width="9" style="3"/>
    <col min="12289" max="12289" width="2.875" style="3" customWidth="1"/>
    <col min="12290" max="12290" width="45.625" style="3" customWidth="1"/>
    <col min="12291" max="12293" width="15.625" style="3" customWidth="1"/>
    <col min="12294" max="12544" width="9" style="3"/>
    <col min="12545" max="12545" width="2.875" style="3" customWidth="1"/>
    <col min="12546" max="12546" width="45.625" style="3" customWidth="1"/>
    <col min="12547" max="12549" width="15.625" style="3" customWidth="1"/>
    <col min="12550" max="12800" width="9" style="3"/>
    <col min="12801" max="12801" width="2.875" style="3" customWidth="1"/>
    <col min="12802" max="12802" width="45.625" style="3" customWidth="1"/>
    <col min="12803" max="12805" width="15.625" style="3" customWidth="1"/>
    <col min="12806" max="13056" width="9" style="3"/>
    <col min="13057" max="13057" width="2.875" style="3" customWidth="1"/>
    <col min="13058" max="13058" width="45.625" style="3" customWidth="1"/>
    <col min="13059" max="13061" width="15.625" style="3" customWidth="1"/>
    <col min="13062" max="13312" width="9" style="3"/>
    <col min="13313" max="13313" width="2.875" style="3" customWidth="1"/>
    <col min="13314" max="13314" width="45.625" style="3" customWidth="1"/>
    <col min="13315" max="13317" width="15.625" style="3" customWidth="1"/>
    <col min="13318" max="13568" width="9" style="3"/>
    <col min="13569" max="13569" width="2.875" style="3" customWidth="1"/>
    <col min="13570" max="13570" width="45.625" style="3" customWidth="1"/>
    <col min="13571" max="13573" width="15.625" style="3" customWidth="1"/>
    <col min="13574" max="13824" width="9" style="3"/>
    <col min="13825" max="13825" width="2.875" style="3" customWidth="1"/>
    <col min="13826" max="13826" width="45.625" style="3" customWidth="1"/>
    <col min="13827" max="13829" width="15.625" style="3" customWidth="1"/>
    <col min="13830" max="14080" width="9" style="3"/>
    <col min="14081" max="14081" width="2.875" style="3" customWidth="1"/>
    <col min="14082" max="14082" width="45.625" style="3" customWidth="1"/>
    <col min="14083" max="14085" width="15.625" style="3" customWidth="1"/>
    <col min="14086" max="14336" width="9" style="3"/>
    <col min="14337" max="14337" width="2.875" style="3" customWidth="1"/>
    <col min="14338" max="14338" width="45.625" style="3" customWidth="1"/>
    <col min="14339" max="14341" width="15.625" style="3" customWidth="1"/>
    <col min="14342" max="14592" width="9" style="3"/>
    <col min="14593" max="14593" width="2.875" style="3" customWidth="1"/>
    <col min="14594" max="14594" width="45.625" style="3" customWidth="1"/>
    <col min="14595" max="14597" width="15.625" style="3" customWidth="1"/>
    <col min="14598" max="14848" width="9" style="3"/>
    <col min="14849" max="14849" width="2.875" style="3" customWidth="1"/>
    <col min="14850" max="14850" width="45.625" style="3" customWidth="1"/>
    <col min="14851" max="14853" width="15.625" style="3" customWidth="1"/>
    <col min="14854" max="15104" width="9" style="3"/>
    <col min="15105" max="15105" width="2.875" style="3" customWidth="1"/>
    <col min="15106" max="15106" width="45.625" style="3" customWidth="1"/>
    <col min="15107" max="15109" width="15.625" style="3" customWidth="1"/>
    <col min="15110" max="15360" width="9" style="3"/>
    <col min="15361" max="15361" width="2.875" style="3" customWidth="1"/>
    <col min="15362" max="15362" width="45.625" style="3" customWidth="1"/>
    <col min="15363" max="15365" width="15.625" style="3" customWidth="1"/>
    <col min="15366" max="15616" width="9" style="3"/>
    <col min="15617" max="15617" width="2.875" style="3" customWidth="1"/>
    <col min="15618" max="15618" width="45.625" style="3" customWidth="1"/>
    <col min="15619" max="15621" width="15.625" style="3" customWidth="1"/>
    <col min="15622" max="15872" width="9" style="3"/>
    <col min="15873" max="15873" width="2.875" style="3" customWidth="1"/>
    <col min="15874" max="15874" width="45.625" style="3" customWidth="1"/>
    <col min="15875" max="15877" width="15.625" style="3" customWidth="1"/>
    <col min="15878" max="16128" width="9" style="3"/>
    <col min="16129" max="16129" width="2.875" style="3" customWidth="1"/>
    <col min="16130" max="16130" width="45.625" style="3" customWidth="1"/>
    <col min="16131" max="16133" width="15.625" style="3" customWidth="1"/>
    <col min="16134" max="16384" width="9" style="3"/>
  </cols>
  <sheetData>
    <row r="1" spans="2:5" ht="18.75" x14ac:dyDescent="0.15">
      <c r="B1" s="1" t="s">
        <v>0</v>
      </c>
      <c r="C1" s="1"/>
      <c r="D1" s="2"/>
      <c r="E1" s="2"/>
    </row>
    <row r="2" spans="2:5" ht="14.25" customHeight="1" x14ac:dyDescent="0.15">
      <c r="B2" s="4"/>
      <c r="C2" s="4"/>
      <c r="D2" s="5" t="s">
        <v>1</v>
      </c>
      <c r="E2" s="6"/>
    </row>
    <row r="3" spans="2:5" ht="14.25" thickBot="1" x14ac:dyDescent="0.2">
      <c r="B3" s="7" t="s">
        <v>2</v>
      </c>
      <c r="C3" s="8"/>
      <c r="D3" s="9" t="s">
        <v>3</v>
      </c>
      <c r="E3" s="10"/>
    </row>
    <row r="4" spans="2:5" x14ac:dyDescent="0.15">
      <c r="B4" s="11" t="s">
        <v>4</v>
      </c>
      <c r="C4" s="12"/>
    </row>
    <row r="5" spans="2:5" x14ac:dyDescent="0.15">
      <c r="B5" s="11" t="s">
        <v>5</v>
      </c>
    </row>
    <row r="6" spans="2:5" x14ac:dyDescent="0.15">
      <c r="B6" s="11" t="s">
        <v>6</v>
      </c>
      <c r="C6" s="15">
        <v>14460</v>
      </c>
    </row>
    <row r="7" spans="2:5" x14ac:dyDescent="0.15">
      <c r="B7" s="11" t="s">
        <v>7</v>
      </c>
      <c r="C7" s="16">
        <v>3511458</v>
      </c>
      <c r="D7" s="15">
        <v>3525918</v>
      </c>
    </row>
    <row r="8" spans="2:5" x14ac:dyDescent="0.15">
      <c r="B8" s="11" t="s">
        <v>8</v>
      </c>
    </row>
    <row r="9" spans="2:5" x14ac:dyDescent="0.15">
      <c r="B9" s="11" t="s">
        <v>9</v>
      </c>
      <c r="C9" s="15">
        <v>200000</v>
      </c>
    </row>
    <row r="10" spans="2:5" x14ac:dyDescent="0.15">
      <c r="B10" s="11" t="s">
        <v>10</v>
      </c>
      <c r="C10" s="16">
        <v>600000</v>
      </c>
      <c r="D10" s="15">
        <v>800000</v>
      </c>
    </row>
    <row r="11" spans="2:5" x14ac:dyDescent="0.15">
      <c r="B11" s="11" t="s">
        <v>11</v>
      </c>
    </row>
    <row r="12" spans="2:5" x14ac:dyDescent="0.15">
      <c r="B12" s="11" t="s">
        <v>12</v>
      </c>
      <c r="C12" s="15">
        <v>2913431</v>
      </c>
    </row>
    <row r="13" spans="2:5" x14ac:dyDescent="0.15">
      <c r="B13" s="11" t="s">
        <v>13</v>
      </c>
      <c r="C13" s="15">
        <v>37548</v>
      </c>
    </row>
    <row r="14" spans="2:5" x14ac:dyDescent="0.15">
      <c r="B14" s="11" t="s">
        <v>14</v>
      </c>
      <c r="C14" s="16">
        <v>30300</v>
      </c>
      <c r="D14" s="15">
        <v>2981279</v>
      </c>
    </row>
    <row r="15" spans="2:5" x14ac:dyDescent="0.15">
      <c r="B15" s="11" t="s">
        <v>15</v>
      </c>
    </row>
    <row r="16" spans="2:5" x14ac:dyDescent="0.15">
      <c r="B16" s="11" t="s">
        <v>16</v>
      </c>
      <c r="C16" s="15">
        <v>5</v>
      </c>
    </row>
    <row r="17" spans="2:5" x14ac:dyDescent="0.15">
      <c r="B17" s="11" t="s">
        <v>17</v>
      </c>
      <c r="C17" s="16">
        <v>480000</v>
      </c>
      <c r="D17" s="16">
        <v>480005</v>
      </c>
    </row>
    <row r="18" spans="2:5" x14ac:dyDescent="0.15">
      <c r="B18" s="11" t="s">
        <v>18</v>
      </c>
      <c r="E18" s="15">
        <v>7787202</v>
      </c>
    </row>
    <row r="19" spans="2:5" x14ac:dyDescent="0.15">
      <c r="B19" s="11" t="s">
        <v>19</v>
      </c>
    </row>
    <row r="20" spans="2:5" x14ac:dyDescent="0.15">
      <c r="B20" s="11" t="s">
        <v>20</v>
      </c>
    </row>
    <row r="21" spans="2:5" x14ac:dyDescent="0.15">
      <c r="B21" s="11" t="s">
        <v>21</v>
      </c>
    </row>
    <row r="22" spans="2:5" x14ac:dyDescent="0.15">
      <c r="B22" s="11" t="s">
        <v>22</v>
      </c>
      <c r="C22" s="15">
        <v>839150</v>
      </c>
    </row>
    <row r="23" spans="2:5" x14ac:dyDescent="0.15">
      <c r="B23" s="11" t="s">
        <v>23</v>
      </c>
      <c r="C23" s="15">
        <v>3511458</v>
      </c>
    </row>
    <row r="24" spans="2:5" x14ac:dyDescent="0.15">
      <c r="B24" s="11" t="s">
        <v>24</v>
      </c>
      <c r="C24" s="15">
        <v>223400</v>
      </c>
    </row>
    <row r="25" spans="2:5" x14ac:dyDescent="0.15">
      <c r="B25" s="11" t="s">
        <v>25</v>
      </c>
      <c r="C25" s="16">
        <v>20680</v>
      </c>
    </row>
    <row r="26" spans="2:5" x14ac:dyDescent="0.15">
      <c r="B26" s="11" t="s">
        <v>26</v>
      </c>
      <c r="C26" s="17">
        <v>4594688</v>
      </c>
    </row>
    <row r="27" spans="2:5" x14ac:dyDescent="0.15">
      <c r="B27" s="11" t="s">
        <v>27</v>
      </c>
    </row>
    <row r="28" spans="2:5" x14ac:dyDescent="0.15">
      <c r="B28" s="11" t="s">
        <v>28</v>
      </c>
      <c r="C28" s="15">
        <v>82150</v>
      </c>
    </row>
    <row r="29" spans="2:5" x14ac:dyDescent="0.15">
      <c r="B29" s="11" t="s">
        <v>29</v>
      </c>
      <c r="C29" s="15">
        <v>17409</v>
      </c>
    </row>
    <row r="30" spans="2:5" x14ac:dyDescent="0.15">
      <c r="B30" s="11" t="s">
        <v>30</v>
      </c>
      <c r="C30" s="15">
        <v>11038</v>
      </c>
    </row>
    <row r="31" spans="2:5" x14ac:dyDescent="0.15">
      <c r="B31" s="11" t="s">
        <v>31</v>
      </c>
      <c r="C31" s="15">
        <v>87886</v>
      </c>
    </row>
    <row r="32" spans="2:5" x14ac:dyDescent="0.15">
      <c r="B32" s="11" t="s">
        <v>32</v>
      </c>
      <c r="C32" s="15">
        <v>131827</v>
      </c>
    </row>
    <row r="33" spans="2:4" x14ac:dyDescent="0.15">
      <c r="B33" s="11" t="s">
        <v>33</v>
      </c>
      <c r="C33" s="15">
        <v>148012</v>
      </c>
    </row>
    <row r="34" spans="2:4" x14ac:dyDescent="0.15">
      <c r="B34" s="11" t="s">
        <v>34</v>
      </c>
      <c r="C34" s="15">
        <v>1841958</v>
      </c>
    </row>
    <row r="35" spans="2:4" x14ac:dyDescent="0.15">
      <c r="B35" s="11" t="s">
        <v>35</v>
      </c>
      <c r="C35" s="15">
        <v>340300</v>
      </c>
    </row>
    <row r="36" spans="2:4" x14ac:dyDescent="0.15">
      <c r="B36" s="11" t="s">
        <v>36</v>
      </c>
      <c r="C36" s="15">
        <v>18559</v>
      </c>
    </row>
    <row r="37" spans="2:4" x14ac:dyDescent="0.15">
      <c r="B37" s="11" t="s">
        <v>37</v>
      </c>
      <c r="C37" s="15">
        <v>876</v>
      </c>
    </row>
    <row r="38" spans="2:4" x14ac:dyDescent="0.15">
      <c r="B38" s="11" t="s">
        <v>38</v>
      </c>
      <c r="C38" s="16">
        <v>67684</v>
      </c>
    </row>
    <row r="39" spans="2:4" x14ac:dyDescent="0.15">
      <c r="B39" s="11" t="s">
        <v>39</v>
      </c>
      <c r="C39" s="17">
        <v>2747699</v>
      </c>
    </row>
    <row r="40" spans="2:4" x14ac:dyDescent="0.15">
      <c r="B40" s="11" t="s">
        <v>40</v>
      </c>
      <c r="D40" s="15">
        <v>7342387</v>
      </c>
    </row>
    <row r="41" spans="2:4" x14ac:dyDescent="0.15">
      <c r="B41" s="11" t="s">
        <v>41</v>
      </c>
    </row>
    <row r="42" spans="2:4" x14ac:dyDescent="0.15">
      <c r="B42" s="11" t="s">
        <v>21</v>
      </c>
    </row>
    <row r="43" spans="2:4" x14ac:dyDescent="0.15">
      <c r="B43" s="11" t="s">
        <v>42</v>
      </c>
      <c r="C43" s="16">
        <v>2080</v>
      </c>
    </row>
    <row r="44" spans="2:4" x14ac:dyDescent="0.15">
      <c r="B44" s="11" t="s">
        <v>26</v>
      </c>
      <c r="C44" s="17">
        <v>2080</v>
      </c>
    </row>
    <row r="45" spans="2:4" x14ac:dyDescent="0.15">
      <c r="B45" s="11" t="s">
        <v>27</v>
      </c>
    </row>
    <row r="46" spans="2:4" x14ac:dyDescent="0.15">
      <c r="B46" s="11" t="s">
        <v>43</v>
      </c>
      <c r="C46" s="15">
        <v>190</v>
      </c>
    </row>
    <row r="47" spans="2:4" x14ac:dyDescent="0.15">
      <c r="B47" s="11" t="s">
        <v>44</v>
      </c>
      <c r="C47" s="15">
        <v>47653</v>
      </c>
    </row>
    <row r="48" spans="2:4" x14ac:dyDescent="0.15">
      <c r="B48" s="11" t="s">
        <v>45</v>
      </c>
      <c r="C48" s="15">
        <v>77356</v>
      </c>
    </row>
    <row r="49" spans="2:5" x14ac:dyDescent="0.15">
      <c r="B49" s="11" t="s">
        <v>46</v>
      </c>
      <c r="C49" s="15">
        <v>82605</v>
      </c>
    </row>
    <row r="50" spans="2:5" x14ac:dyDescent="0.15">
      <c r="B50" s="11" t="s">
        <v>47</v>
      </c>
      <c r="C50" s="15">
        <v>51893</v>
      </c>
    </row>
    <row r="51" spans="2:5" x14ac:dyDescent="0.15">
      <c r="B51" s="11" t="s">
        <v>48</v>
      </c>
      <c r="C51" s="15">
        <v>645072</v>
      </c>
    </row>
    <row r="52" spans="2:5" x14ac:dyDescent="0.15">
      <c r="B52" s="11" t="s">
        <v>49</v>
      </c>
      <c r="C52" s="15">
        <v>6508</v>
      </c>
    </row>
    <row r="53" spans="2:5" x14ac:dyDescent="0.15">
      <c r="B53" s="11" t="s">
        <v>50</v>
      </c>
      <c r="C53" s="15">
        <v>102000</v>
      </c>
    </row>
    <row r="54" spans="2:5" x14ac:dyDescent="0.15">
      <c r="B54" s="11" t="s">
        <v>51</v>
      </c>
      <c r="C54" s="15">
        <v>2200</v>
      </c>
    </row>
    <row r="55" spans="2:5" x14ac:dyDescent="0.15">
      <c r="B55" s="11" t="s">
        <v>52</v>
      </c>
      <c r="C55" s="15">
        <v>2700</v>
      </c>
    </row>
    <row r="56" spans="2:5" x14ac:dyDescent="0.15">
      <c r="B56" s="11" t="s">
        <v>53</v>
      </c>
      <c r="C56" s="16">
        <v>43736</v>
      </c>
    </row>
    <row r="57" spans="2:5" x14ac:dyDescent="0.15">
      <c r="B57" s="11" t="s">
        <v>39</v>
      </c>
      <c r="C57" s="17">
        <v>1061913</v>
      </c>
    </row>
    <row r="58" spans="2:5" x14ac:dyDescent="0.15">
      <c r="B58" s="11" t="s">
        <v>54</v>
      </c>
      <c r="D58" s="16">
        <v>1063993</v>
      </c>
    </row>
    <row r="59" spans="2:5" x14ac:dyDescent="0.15">
      <c r="B59" s="11" t="s">
        <v>55</v>
      </c>
      <c r="E59" s="16">
        <v>8406380</v>
      </c>
    </row>
    <row r="60" spans="2:5" x14ac:dyDescent="0.15">
      <c r="B60" s="11" t="s">
        <v>56</v>
      </c>
      <c r="E60" s="15">
        <v>-619178</v>
      </c>
    </row>
    <row r="61" spans="2:5" x14ac:dyDescent="0.15">
      <c r="B61" s="11" t="s">
        <v>57</v>
      </c>
    </row>
    <row r="62" spans="2:5" x14ac:dyDescent="0.15">
      <c r="B62" s="11" t="s">
        <v>58</v>
      </c>
      <c r="E62" s="15">
        <v>0</v>
      </c>
    </row>
    <row r="63" spans="2:5" x14ac:dyDescent="0.15">
      <c r="B63" s="11" t="s">
        <v>59</v>
      </c>
    </row>
    <row r="64" spans="2:5" x14ac:dyDescent="0.15">
      <c r="B64" s="11" t="s">
        <v>60</v>
      </c>
      <c r="E64" s="16">
        <v>0</v>
      </c>
    </row>
    <row r="65" spans="2:5" x14ac:dyDescent="0.15">
      <c r="B65" s="11" t="s">
        <v>61</v>
      </c>
      <c r="E65" s="15">
        <v>-619178</v>
      </c>
    </row>
    <row r="66" spans="2:5" x14ac:dyDescent="0.15">
      <c r="B66" s="11" t="s">
        <v>62</v>
      </c>
      <c r="E66" s="16">
        <v>70000</v>
      </c>
    </row>
    <row r="67" spans="2:5" x14ac:dyDescent="0.15">
      <c r="B67" s="11" t="s">
        <v>63</v>
      </c>
      <c r="E67" s="15">
        <v>-689178</v>
      </c>
    </row>
    <row r="68" spans="2:5" x14ac:dyDescent="0.15">
      <c r="B68" s="11" t="s">
        <v>64</v>
      </c>
      <c r="E68" s="16">
        <v>-8420756</v>
      </c>
    </row>
    <row r="69" spans="2:5" ht="14.25" thickBot="1" x14ac:dyDescent="0.2">
      <c r="B69" s="11" t="s">
        <v>65</v>
      </c>
      <c r="E69" s="18">
        <v>-9109934</v>
      </c>
    </row>
    <row r="70" spans="2:5" ht="14.25" thickTop="1" x14ac:dyDescent="0.15"/>
  </sheetData>
  <mergeCells count="5">
    <mergeCell ref="B1:E1"/>
    <mergeCell ref="B2:C2"/>
    <mergeCell ref="D2:E2"/>
    <mergeCell ref="B3:C3"/>
    <mergeCell ref="D3:E3"/>
  </mergeCells>
  <phoneticPr fontId="2"/>
  <pageMargins left="0.78740157480314965" right="0.51181102362204722" top="0.98425196850393704" bottom="0.98425196850393704" header="0.51181102362204722" footer="0.51181102362204722"/>
  <pageSetup paperSize="9" scale="92"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DD374-DD38-46AD-AFB5-C9398EBF1F67}">
  <sheetPr>
    <pageSetUpPr fitToPage="1"/>
  </sheetPr>
  <dimension ref="A1:N63"/>
  <sheetViews>
    <sheetView tabSelected="1" topLeftCell="A22" workbookViewId="0">
      <selection activeCell="N20" sqref="N20"/>
    </sheetView>
  </sheetViews>
  <sheetFormatPr defaultRowHeight="13.5" x14ac:dyDescent="0.15"/>
  <cols>
    <col min="5" max="5" width="9" customWidth="1"/>
  </cols>
  <sheetData>
    <row r="1" spans="1:14" ht="17.25" x14ac:dyDescent="0.2">
      <c r="A1" s="19" t="s">
        <v>66</v>
      </c>
      <c r="B1" s="19"/>
      <c r="C1" s="19"/>
      <c r="D1" s="19"/>
      <c r="E1" s="19"/>
      <c r="F1" s="19"/>
      <c r="G1" s="19"/>
      <c r="H1" s="19"/>
      <c r="I1" s="19"/>
      <c r="J1" s="19"/>
      <c r="K1" s="19"/>
      <c r="L1" s="19"/>
      <c r="M1" s="19"/>
    </row>
    <row r="2" spans="1:14" x14ac:dyDescent="0.15">
      <c r="A2" t="s">
        <v>67</v>
      </c>
    </row>
    <row r="3" spans="1:14" x14ac:dyDescent="0.15">
      <c r="L3" s="20" t="s">
        <v>68</v>
      </c>
      <c r="N3" s="20"/>
    </row>
    <row r="5" spans="1:14" x14ac:dyDescent="0.15">
      <c r="A5" t="s">
        <v>69</v>
      </c>
    </row>
    <row r="6" spans="1:14" x14ac:dyDescent="0.15">
      <c r="B6" t="s">
        <v>70</v>
      </c>
    </row>
    <row r="7" spans="1:14" x14ac:dyDescent="0.15">
      <c r="B7" t="s">
        <v>71</v>
      </c>
    </row>
    <row r="9" spans="1:14" s="21" customFormat="1" x14ac:dyDescent="0.15">
      <c r="B9" s="21" t="s">
        <v>72</v>
      </c>
    </row>
    <row r="10" spans="1:14" s="21" customFormat="1" x14ac:dyDescent="0.15">
      <c r="B10" s="21" t="s">
        <v>73</v>
      </c>
    </row>
    <row r="11" spans="1:14" s="21" customFormat="1" x14ac:dyDescent="0.15"/>
    <row r="12" spans="1:14" s="21" customFormat="1" x14ac:dyDescent="0.15">
      <c r="B12" s="21" t="s">
        <v>74</v>
      </c>
    </row>
    <row r="13" spans="1:14" s="21" customFormat="1" x14ac:dyDescent="0.15">
      <c r="C13" s="21" t="s">
        <v>75</v>
      </c>
    </row>
    <row r="14" spans="1:14" x14ac:dyDescent="0.15">
      <c r="C14" t="s">
        <v>76</v>
      </c>
    </row>
    <row r="16" spans="1:14" x14ac:dyDescent="0.15">
      <c r="A16" t="s">
        <v>77</v>
      </c>
    </row>
    <row r="17" spans="1:12" ht="14.25" thickBot="1" x14ac:dyDescent="0.2">
      <c r="A17" t="s">
        <v>78</v>
      </c>
      <c r="B17" t="s">
        <v>79</v>
      </c>
    </row>
    <row r="18" spans="1:12" ht="27.75" customHeight="1" thickBot="1" x14ac:dyDescent="0.2">
      <c r="B18" s="22" t="s">
        <v>80</v>
      </c>
      <c r="C18" s="23" t="s">
        <v>81</v>
      </c>
      <c r="D18" s="24"/>
      <c r="E18" s="25" t="s">
        <v>82</v>
      </c>
      <c r="F18" s="26" t="s">
        <v>83</v>
      </c>
      <c r="G18" s="25" t="s">
        <v>84</v>
      </c>
      <c r="H18" s="27" t="s">
        <v>85</v>
      </c>
      <c r="I18" s="27"/>
      <c r="J18" s="28" t="s">
        <v>86</v>
      </c>
      <c r="K18" s="27"/>
      <c r="L18" s="29"/>
    </row>
    <row r="19" spans="1:12" ht="41.25" customHeight="1" x14ac:dyDescent="0.15">
      <c r="B19" s="30" t="s">
        <v>87</v>
      </c>
      <c r="C19" s="31" t="s">
        <v>88</v>
      </c>
      <c r="D19" s="32"/>
      <c r="E19" s="30">
        <v>22</v>
      </c>
      <c r="F19" s="33">
        <v>62</v>
      </c>
      <c r="G19" s="34">
        <v>403</v>
      </c>
      <c r="H19" s="35"/>
      <c r="I19" s="36">
        <f t="shared" ref="I19:I25" si="0">882*G19</f>
        <v>355446</v>
      </c>
      <c r="J19" s="37" t="s">
        <v>89</v>
      </c>
      <c r="K19" s="38"/>
      <c r="L19" s="39"/>
    </row>
    <row r="20" spans="1:12" x14ac:dyDescent="0.15">
      <c r="B20" s="40" t="s">
        <v>90</v>
      </c>
      <c r="C20" s="41" t="s">
        <v>91</v>
      </c>
      <c r="D20" s="42"/>
      <c r="E20" s="40">
        <v>20</v>
      </c>
      <c r="F20" s="43">
        <v>53</v>
      </c>
      <c r="G20" s="44">
        <v>297.5</v>
      </c>
      <c r="H20" s="42"/>
      <c r="I20" s="45">
        <f t="shared" si="0"/>
        <v>262395</v>
      </c>
      <c r="J20" s="41" t="s">
        <v>91</v>
      </c>
      <c r="K20" s="42"/>
      <c r="L20" s="46"/>
    </row>
    <row r="21" spans="1:12" x14ac:dyDescent="0.15">
      <c r="B21" s="40" t="s">
        <v>92</v>
      </c>
      <c r="C21" s="41" t="s">
        <v>91</v>
      </c>
      <c r="D21" s="42"/>
      <c r="E21" s="40">
        <v>22</v>
      </c>
      <c r="F21" s="43">
        <v>53</v>
      </c>
      <c r="G21" s="44">
        <v>295</v>
      </c>
      <c r="H21" s="42"/>
      <c r="I21" s="45">
        <f t="shared" si="0"/>
        <v>260190</v>
      </c>
      <c r="J21" s="41" t="s">
        <v>91</v>
      </c>
      <c r="K21" s="42"/>
      <c r="L21" s="46"/>
    </row>
    <row r="22" spans="1:12" x14ac:dyDescent="0.15">
      <c r="B22" s="40" t="s">
        <v>93</v>
      </c>
      <c r="C22" s="41" t="s">
        <v>91</v>
      </c>
      <c r="D22" s="42"/>
      <c r="E22" s="40">
        <v>23</v>
      </c>
      <c r="F22" s="43">
        <v>53</v>
      </c>
      <c r="G22" s="44">
        <v>308.5</v>
      </c>
      <c r="H22" s="42"/>
      <c r="I22" s="45">
        <f t="shared" si="0"/>
        <v>272097</v>
      </c>
      <c r="J22" s="41" t="s">
        <v>91</v>
      </c>
      <c r="K22" s="42"/>
      <c r="L22" s="46"/>
    </row>
    <row r="23" spans="1:12" x14ac:dyDescent="0.15">
      <c r="B23" s="40" t="s">
        <v>94</v>
      </c>
      <c r="C23" s="41" t="s">
        <v>91</v>
      </c>
      <c r="D23" s="42"/>
      <c r="E23" s="40">
        <v>24</v>
      </c>
      <c r="F23" s="43">
        <v>57</v>
      </c>
      <c r="G23" s="44">
        <v>342.5</v>
      </c>
      <c r="H23" s="42"/>
      <c r="I23" s="45">
        <f t="shared" si="0"/>
        <v>302085</v>
      </c>
      <c r="J23" s="41" t="s">
        <v>91</v>
      </c>
      <c r="K23" s="42"/>
      <c r="L23" s="46"/>
    </row>
    <row r="24" spans="1:12" x14ac:dyDescent="0.15">
      <c r="B24" s="40" t="s">
        <v>95</v>
      </c>
      <c r="C24" s="41" t="s">
        <v>91</v>
      </c>
      <c r="D24" s="42"/>
      <c r="E24" s="40">
        <v>21</v>
      </c>
      <c r="F24" s="43">
        <v>47</v>
      </c>
      <c r="G24" s="44">
        <v>289.5</v>
      </c>
      <c r="H24" s="42"/>
      <c r="I24" s="45">
        <f t="shared" si="0"/>
        <v>255339</v>
      </c>
      <c r="J24" s="41" t="s">
        <v>91</v>
      </c>
      <c r="K24" s="42"/>
      <c r="L24" s="46"/>
    </row>
    <row r="25" spans="1:12" x14ac:dyDescent="0.15">
      <c r="B25" s="40" t="s">
        <v>96</v>
      </c>
      <c r="C25" s="41" t="s">
        <v>91</v>
      </c>
      <c r="D25" s="42"/>
      <c r="E25" s="40">
        <v>22</v>
      </c>
      <c r="F25" s="43">
        <v>62</v>
      </c>
      <c r="G25" s="44">
        <v>320</v>
      </c>
      <c r="H25" s="42"/>
      <c r="I25" s="45">
        <f t="shared" si="0"/>
        <v>282240</v>
      </c>
      <c r="J25" s="41" t="s">
        <v>91</v>
      </c>
      <c r="K25" s="42"/>
      <c r="L25" s="46"/>
    </row>
    <row r="26" spans="1:12" x14ac:dyDescent="0.15">
      <c r="B26" s="40" t="s">
        <v>97</v>
      </c>
      <c r="C26" s="41" t="s">
        <v>91</v>
      </c>
      <c r="D26" s="42"/>
      <c r="E26" s="40">
        <v>24</v>
      </c>
      <c r="F26" s="43">
        <v>74</v>
      </c>
      <c r="G26" s="44">
        <v>388</v>
      </c>
      <c r="H26" s="42"/>
      <c r="I26" s="45">
        <f>909*G26</f>
        <v>352692</v>
      </c>
      <c r="J26" s="41" t="s">
        <v>98</v>
      </c>
      <c r="K26" s="42"/>
      <c r="L26" s="46"/>
    </row>
    <row r="27" spans="1:12" x14ac:dyDescent="0.15">
      <c r="B27" s="40" t="s">
        <v>99</v>
      </c>
      <c r="C27" s="41" t="s">
        <v>91</v>
      </c>
      <c r="D27" s="42"/>
      <c r="E27" s="40">
        <v>24</v>
      </c>
      <c r="F27" s="43">
        <v>64</v>
      </c>
      <c r="G27" s="44">
        <v>371</v>
      </c>
      <c r="H27" s="42"/>
      <c r="I27" s="45">
        <f>909*G27</f>
        <v>337239</v>
      </c>
      <c r="J27" s="41" t="s">
        <v>91</v>
      </c>
      <c r="K27" s="42"/>
      <c r="L27" s="46"/>
    </row>
    <row r="28" spans="1:12" x14ac:dyDescent="0.15">
      <c r="B28" s="40" t="s">
        <v>100</v>
      </c>
      <c r="C28" s="41" t="s">
        <v>91</v>
      </c>
      <c r="D28" s="42"/>
      <c r="E28" s="40">
        <v>24</v>
      </c>
      <c r="F28" s="43">
        <v>56</v>
      </c>
      <c r="G28" s="44">
        <v>325</v>
      </c>
      <c r="H28" s="42"/>
      <c r="I28" s="45">
        <f>909*G28</f>
        <v>295425</v>
      </c>
      <c r="J28" s="41" t="s">
        <v>91</v>
      </c>
      <c r="K28" s="42"/>
      <c r="L28" s="46"/>
    </row>
    <row r="29" spans="1:12" x14ac:dyDescent="0.15">
      <c r="B29" s="40" t="s">
        <v>101</v>
      </c>
      <c r="C29" s="41" t="s">
        <v>91</v>
      </c>
      <c r="D29" s="42"/>
      <c r="E29" s="40">
        <v>22</v>
      </c>
      <c r="F29" s="43">
        <v>50</v>
      </c>
      <c r="G29" s="44">
        <v>273</v>
      </c>
      <c r="H29" s="42"/>
      <c r="I29" s="45">
        <f>909*G29</f>
        <v>248157</v>
      </c>
      <c r="J29" s="41" t="s">
        <v>91</v>
      </c>
      <c r="K29" s="42"/>
      <c r="L29" s="46"/>
    </row>
    <row r="30" spans="1:12" ht="14.25" thickBot="1" x14ac:dyDescent="0.2">
      <c r="B30" s="47" t="s">
        <v>102</v>
      </c>
      <c r="C30" s="48" t="s">
        <v>91</v>
      </c>
      <c r="D30" s="49"/>
      <c r="E30" s="47">
        <v>23</v>
      </c>
      <c r="F30" s="50">
        <v>56</v>
      </c>
      <c r="G30" s="51">
        <v>317</v>
      </c>
      <c r="H30" s="49"/>
      <c r="I30" s="52">
        <f>909*G30</f>
        <v>288153</v>
      </c>
      <c r="J30" s="48" t="s">
        <v>91</v>
      </c>
      <c r="K30" s="49"/>
      <c r="L30" s="53"/>
    </row>
    <row r="31" spans="1:12" ht="14.25" thickBot="1" x14ac:dyDescent="0.2">
      <c r="B31" s="54" t="s">
        <v>103</v>
      </c>
      <c r="C31" s="55"/>
      <c r="D31" s="56"/>
      <c r="E31" s="57">
        <f>SUM(E19:E30)</f>
        <v>271</v>
      </c>
      <c r="F31" s="58">
        <f>SUM(F19:F30)</f>
        <v>687</v>
      </c>
      <c r="G31" s="59">
        <f>SUM(G19:G30)</f>
        <v>3930</v>
      </c>
      <c r="H31" s="60">
        <f>SUM(I19:I30)</f>
        <v>3511458</v>
      </c>
      <c r="I31" s="61"/>
      <c r="J31" s="55"/>
      <c r="K31" s="56"/>
      <c r="L31" s="62"/>
    </row>
    <row r="33" spans="1:12" x14ac:dyDescent="0.15">
      <c r="A33" t="s">
        <v>104</v>
      </c>
    </row>
    <row r="34" spans="1:12" ht="14.25" thickBot="1" x14ac:dyDescent="0.2"/>
    <row r="35" spans="1:12" ht="30" customHeight="1" thickBot="1" x14ac:dyDescent="0.2">
      <c r="B35" s="63" t="s">
        <v>105</v>
      </c>
      <c r="C35" s="64"/>
      <c r="D35" s="64" t="s">
        <v>106</v>
      </c>
      <c r="E35" s="64"/>
      <c r="F35" s="65" t="s">
        <v>107</v>
      </c>
      <c r="G35" s="65" t="s">
        <v>108</v>
      </c>
      <c r="H35" s="64" t="s">
        <v>109</v>
      </c>
      <c r="I35" s="64"/>
      <c r="J35" s="66" t="s">
        <v>110</v>
      </c>
      <c r="K35" s="67" t="s">
        <v>111</v>
      </c>
      <c r="L35" s="68"/>
    </row>
    <row r="36" spans="1:12" x14ac:dyDescent="0.15">
      <c r="B36" s="69" t="s">
        <v>112</v>
      </c>
      <c r="C36" s="70"/>
      <c r="D36" s="71"/>
      <c r="E36" s="72"/>
      <c r="F36" s="73"/>
      <c r="G36" s="73"/>
      <c r="H36" s="74"/>
      <c r="I36" s="72"/>
      <c r="J36" s="73"/>
      <c r="K36" s="74"/>
      <c r="L36" s="75"/>
    </row>
    <row r="37" spans="1:12" x14ac:dyDescent="0.15">
      <c r="B37" s="76"/>
      <c r="C37" s="77" t="s">
        <v>113</v>
      </c>
      <c r="D37" s="78"/>
      <c r="E37" s="79">
        <v>23730</v>
      </c>
      <c r="F37" s="80">
        <v>0</v>
      </c>
      <c r="G37" s="80">
        <v>0</v>
      </c>
      <c r="H37" s="81"/>
      <c r="I37" s="79">
        <v>23730</v>
      </c>
      <c r="J37" s="80">
        <v>0</v>
      </c>
      <c r="K37" s="81"/>
      <c r="L37" s="82">
        <v>23730</v>
      </c>
    </row>
    <row r="38" spans="1:12" x14ac:dyDescent="0.15">
      <c r="B38" s="83" t="s">
        <v>114</v>
      </c>
      <c r="C38" s="84"/>
      <c r="D38" s="85"/>
      <c r="E38" s="86"/>
      <c r="F38" s="87"/>
      <c r="G38" s="87"/>
      <c r="H38" s="88"/>
      <c r="I38" s="86"/>
      <c r="J38" s="87"/>
      <c r="K38" s="88"/>
      <c r="L38" s="89"/>
    </row>
    <row r="39" spans="1:12" x14ac:dyDescent="0.15">
      <c r="B39" s="76"/>
      <c r="C39" s="77" t="s">
        <v>115</v>
      </c>
      <c r="D39" s="90">
        <v>1000000</v>
      </c>
      <c r="E39" s="91"/>
      <c r="F39" s="80">
        <v>0</v>
      </c>
      <c r="G39" s="80">
        <v>0</v>
      </c>
      <c r="H39" s="90">
        <v>100000</v>
      </c>
      <c r="I39" s="92"/>
      <c r="J39" s="80">
        <v>0</v>
      </c>
      <c r="K39" s="90">
        <v>1000000</v>
      </c>
      <c r="L39" s="93"/>
    </row>
    <row r="40" spans="1:12" ht="14.25" thickBot="1" x14ac:dyDescent="0.2">
      <c r="B40" s="94"/>
      <c r="C40" s="95"/>
      <c r="D40" s="96">
        <v>1023730</v>
      </c>
      <c r="E40" s="97"/>
      <c r="F40" s="98">
        <v>0</v>
      </c>
      <c r="G40" s="98">
        <v>0</v>
      </c>
      <c r="H40" s="96">
        <v>1023730</v>
      </c>
      <c r="I40" s="99"/>
      <c r="J40" s="98">
        <v>0</v>
      </c>
      <c r="K40" s="96">
        <v>1023730</v>
      </c>
      <c r="L40" s="100"/>
    </row>
    <row r="42" spans="1:12" x14ac:dyDescent="0.15">
      <c r="A42" t="s">
        <v>116</v>
      </c>
    </row>
    <row r="43" spans="1:12" ht="14.25" thickBot="1" x14ac:dyDescent="0.2"/>
    <row r="44" spans="1:12" ht="14.25" customHeight="1" thickBot="1" x14ac:dyDescent="0.2">
      <c r="B44" s="63" t="s">
        <v>105</v>
      </c>
      <c r="C44" s="64"/>
      <c r="D44" s="64" t="s">
        <v>117</v>
      </c>
      <c r="E44" s="64"/>
      <c r="F44" s="101" t="s">
        <v>118</v>
      </c>
      <c r="G44" s="102"/>
      <c r="H44" s="64" t="s">
        <v>119</v>
      </c>
      <c r="I44" s="64"/>
      <c r="J44" s="103" t="s">
        <v>120</v>
      </c>
      <c r="K44" s="24"/>
      <c r="L44" s="104"/>
    </row>
    <row r="45" spans="1:12" x14ac:dyDescent="0.15">
      <c r="B45" s="76" t="s">
        <v>121</v>
      </c>
      <c r="C45" s="77"/>
      <c r="D45" s="90">
        <v>4637500</v>
      </c>
      <c r="E45" s="91"/>
      <c r="F45" s="90">
        <v>0</v>
      </c>
      <c r="G45" s="92"/>
      <c r="H45" s="90">
        <v>268700</v>
      </c>
      <c r="I45" s="92"/>
      <c r="J45" s="81"/>
      <c r="K45" s="105">
        <f>D45+F45-H45</f>
        <v>4368800</v>
      </c>
      <c r="L45" s="93"/>
    </row>
    <row r="46" spans="1:12" x14ac:dyDescent="0.15">
      <c r="B46" s="76" t="s">
        <v>122</v>
      </c>
      <c r="C46" s="77"/>
      <c r="D46" s="90">
        <v>4288100</v>
      </c>
      <c r="E46" s="91"/>
      <c r="F46" s="90">
        <v>1508700</v>
      </c>
      <c r="G46" s="92"/>
      <c r="H46" s="90">
        <v>540000</v>
      </c>
      <c r="I46" s="92"/>
      <c r="J46" s="81"/>
      <c r="K46" s="105">
        <f>D46+F46-H46</f>
        <v>5256800</v>
      </c>
      <c r="L46" s="93"/>
    </row>
    <row r="47" spans="1:12" ht="14.25" thickBot="1" x14ac:dyDescent="0.2">
      <c r="B47" s="94"/>
      <c r="C47" s="95"/>
      <c r="D47" s="96">
        <f>SUM(D45:E46)</f>
        <v>8925600</v>
      </c>
      <c r="E47" s="97"/>
      <c r="F47" s="96">
        <f>SUM(F45:G46)</f>
        <v>1508700</v>
      </c>
      <c r="G47" s="97"/>
      <c r="H47" s="96">
        <f>SUM(H45:I46)</f>
        <v>808700</v>
      </c>
      <c r="I47" s="97"/>
      <c r="J47" s="106"/>
      <c r="K47" s="107">
        <f>SUM(K45:L46)</f>
        <v>9625600</v>
      </c>
      <c r="L47" s="97"/>
    </row>
    <row r="48" spans="1:12" x14ac:dyDescent="0.15">
      <c r="B48" t="s">
        <v>123</v>
      </c>
    </row>
    <row r="51" spans="1:12" x14ac:dyDescent="0.15">
      <c r="A51" t="s">
        <v>124</v>
      </c>
    </row>
    <row r="52" spans="1:12" x14ac:dyDescent="0.15">
      <c r="B52" t="s">
        <v>125</v>
      </c>
    </row>
    <row r="53" spans="1:12" x14ac:dyDescent="0.15">
      <c r="J53" t="s">
        <v>126</v>
      </c>
      <c r="L53" t="s">
        <v>127</v>
      </c>
    </row>
    <row r="54" spans="1:12" x14ac:dyDescent="0.15">
      <c r="A54" s="20" t="s">
        <v>128</v>
      </c>
      <c r="B54" t="s">
        <v>129</v>
      </c>
      <c r="D54" t="s">
        <v>130</v>
      </c>
      <c r="H54" t="s">
        <v>131</v>
      </c>
      <c r="I54" s="20" t="s">
        <v>132</v>
      </c>
      <c r="J54" t="s">
        <v>133</v>
      </c>
      <c r="L54" t="s">
        <v>134</v>
      </c>
    </row>
    <row r="55" spans="1:12" x14ac:dyDescent="0.15">
      <c r="H55" t="s">
        <v>135</v>
      </c>
      <c r="I55" s="20" t="s">
        <v>136</v>
      </c>
      <c r="J55" t="s">
        <v>133</v>
      </c>
      <c r="L55" t="s">
        <v>134</v>
      </c>
    </row>
    <row r="56" spans="1:12" x14ac:dyDescent="0.15">
      <c r="B56" t="s">
        <v>137</v>
      </c>
      <c r="D56" t="s">
        <v>137</v>
      </c>
      <c r="I56" s="20" t="s">
        <v>138</v>
      </c>
      <c r="J56" t="s">
        <v>133</v>
      </c>
      <c r="L56" t="s">
        <v>134</v>
      </c>
    </row>
    <row r="57" spans="1:12" x14ac:dyDescent="0.15">
      <c r="B57" t="s">
        <v>139</v>
      </c>
      <c r="D57" t="s">
        <v>139</v>
      </c>
      <c r="I57" s="20" t="s">
        <v>138</v>
      </c>
      <c r="J57" t="s">
        <v>133</v>
      </c>
      <c r="L57" t="s">
        <v>134</v>
      </c>
    </row>
    <row r="58" spans="1:12" x14ac:dyDescent="0.15">
      <c r="B58" t="s">
        <v>140</v>
      </c>
      <c r="D58" t="s">
        <v>141</v>
      </c>
      <c r="I58" s="20" t="s">
        <v>138</v>
      </c>
      <c r="J58" t="s">
        <v>133</v>
      </c>
      <c r="L58" t="s">
        <v>134</v>
      </c>
    </row>
    <row r="59" spans="1:12" x14ac:dyDescent="0.15">
      <c r="A59" s="20" t="s">
        <v>142</v>
      </c>
      <c r="B59" t="s">
        <v>143</v>
      </c>
      <c r="D59" t="s">
        <v>144</v>
      </c>
      <c r="H59" t="s">
        <v>145</v>
      </c>
      <c r="I59" s="20" t="s">
        <v>146</v>
      </c>
      <c r="J59" t="s">
        <v>133</v>
      </c>
      <c r="L59" t="s">
        <v>134</v>
      </c>
    </row>
    <row r="60" spans="1:12" x14ac:dyDescent="0.15">
      <c r="B60" s="20"/>
      <c r="H60" t="s">
        <v>147</v>
      </c>
      <c r="I60" s="20" t="s">
        <v>148</v>
      </c>
      <c r="J60" t="s">
        <v>133</v>
      </c>
      <c r="L60" t="s">
        <v>134</v>
      </c>
    </row>
    <row r="61" spans="1:12" x14ac:dyDescent="0.15">
      <c r="B61" t="s">
        <v>149</v>
      </c>
    </row>
    <row r="62" spans="1:12" x14ac:dyDescent="0.15">
      <c r="B62" t="s">
        <v>150</v>
      </c>
    </row>
    <row r="63" spans="1:12" x14ac:dyDescent="0.15">
      <c r="B63" t="s">
        <v>151</v>
      </c>
    </row>
  </sheetData>
  <mergeCells count="34">
    <mergeCell ref="D47:E47"/>
    <mergeCell ref="F47:G47"/>
    <mergeCell ref="H47:I47"/>
    <mergeCell ref="K47:L47"/>
    <mergeCell ref="D45:E45"/>
    <mergeCell ref="F45:G45"/>
    <mergeCell ref="H45:I45"/>
    <mergeCell ref="K45:L45"/>
    <mergeCell ref="D46:E46"/>
    <mergeCell ref="F46:G46"/>
    <mergeCell ref="H46:I46"/>
    <mergeCell ref="K46:L46"/>
    <mergeCell ref="D40:E40"/>
    <mergeCell ref="H40:I40"/>
    <mergeCell ref="K40:L40"/>
    <mergeCell ref="B44:C44"/>
    <mergeCell ref="D44:E44"/>
    <mergeCell ref="F44:G44"/>
    <mergeCell ref="H44:I44"/>
    <mergeCell ref="J44:L44"/>
    <mergeCell ref="H31:I31"/>
    <mergeCell ref="B35:C35"/>
    <mergeCell ref="D35:E35"/>
    <mergeCell ref="H35:I35"/>
    <mergeCell ref="K35:L35"/>
    <mergeCell ref="D39:E39"/>
    <mergeCell ref="H39:I39"/>
    <mergeCell ref="K39:L39"/>
    <mergeCell ref="A1:M1"/>
    <mergeCell ref="C18:D18"/>
    <mergeCell ref="H18:I18"/>
    <mergeCell ref="J18:L18"/>
    <mergeCell ref="C19:D19"/>
    <mergeCell ref="J19:L19"/>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vt:lpstr>
      <vt:lpstr>計算書類の注記!Print_Area</vt:lpstr>
      <vt:lpstr>活動計算書!Print_Titles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2020-04-29T06:12:59Z</dcterms:created>
  <dcterms:modified xsi:type="dcterms:W3CDTF">2020-04-29T06:16:57Z</dcterms:modified>
</cp:coreProperties>
</file>