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tsu\Documents\仕事用\KSCE2026総会用資料\"/>
    </mc:Choice>
  </mc:AlternateContent>
  <xr:revisionPtr revIDLastSave="0" documentId="13_ncr:1_{9707BEFA-FD64-4D88-B55B-BFA9015DFC7C}" xr6:coauthVersionLast="47" xr6:coauthVersionMax="47" xr10:uidLastSave="{00000000-0000-0000-0000-000000000000}"/>
  <bookViews>
    <workbookView xWindow="1020" yWindow="675" windowWidth="16710" windowHeight="12780" activeTab="1" xr2:uid="{0B1E8024-E1F3-46C5-97C8-CBC739DBBE45}"/>
  </bookViews>
  <sheets>
    <sheet name="活動計算書" sheetId="1" r:id="rId1"/>
    <sheet name="計算書類の注記" sheetId="2" r:id="rId2"/>
  </sheets>
  <definedNames>
    <definedName name="_xlnm.Print_Titles" localSheetId="0">活動計算書!$1:$3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6" i="2" l="1"/>
  <c r="F46" i="2"/>
  <c r="D46" i="2"/>
  <c r="K45" i="2"/>
  <c r="K44" i="2"/>
  <c r="K46" i="2" s="1"/>
  <c r="G31" i="2"/>
  <c r="F31" i="2"/>
  <c r="E31" i="2"/>
  <c r="H30" i="2"/>
  <c r="H29" i="2"/>
  <c r="H28" i="2"/>
  <c r="H27" i="2"/>
  <c r="H26" i="2"/>
  <c r="H25" i="2"/>
  <c r="H24" i="2"/>
  <c r="H23" i="2"/>
  <c r="H22" i="2"/>
  <c r="H21" i="2"/>
  <c r="H20" i="2"/>
  <c r="H19" i="2"/>
  <c r="H31" i="2" s="1"/>
</calcChain>
</file>

<file path=xl/sharedStrings.xml><?xml version="1.0" encoding="utf-8"?>
<sst xmlns="http://schemas.openxmlformats.org/spreadsheetml/2006/main" count="184" uniqueCount="158">
  <si>
    <t>活　動　計　算　書</t>
    <phoneticPr fontId="2"/>
  </si>
  <si>
    <t>[税込]（単位：円）</t>
    <phoneticPr fontId="2"/>
  </si>
  <si>
    <t>特定非営利活動法人京都教育サポートセンタ－</t>
  </si>
  <si>
    <t>自 令和7年 3月 1日  至 令和8年 2月28日</t>
  </si>
  <si>
    <t>【経常収益】</t>
  </si>
  <si>
    <t xml:space="preserve">  【受取会費】</t>
  </si>
  <si>
    <t xml:space="preserve">    賛助会員受取会費</t>
  </si>
  <si>
    <t xml:space="preserve">  【受取寄付金】</t>
  </si>
  <si>
    <t xml:space="preserve">    受取寄付金</t>
  </si>
  <si>
    <t xml:space="preserve">    ボランティア受入評価益</t>
  </si>
  <si>
    <t xml:space="preserve">  【受取助成金等】</t>
  </si>
  <si>
    <t xml:space="preserve">    受取補助金</t>
  </si>
  <si>
    <t xml:space="preserve">  【事業収益】</t>
  </si>
  <si>
    <t xml:space="preserve">    自主事業収益</t>
  </si>
  <si>
    <t xml:space="preserve">    リユース活動収益</t>
  </si>
  <si>
    <t xml:space="preserve">    活動参加費収益</t>
  </si>
  <si>
    <t xml:space="preserve">  【その他収益】</t>
  </si>
  <si>
    <t xml:space="preserve">    受取　利息</t>
  </si>
  <si>
    <t xml:space="preserve">    雑　収　益</t>
  </si>
  <si>
    <t xml:space="preserve">        経常収益  計</t>
  </si>
  <si>
    <t>【経常費用】</t>
  </si>
  <si>
    <t xml:space="preserve">  【事業費】</t>
  </si>
  <si>
    <t xml:space="preserve">    （人件費）</t>
  </si>
  <si>
    <t xml:space="preserve">      給料　手当(事業)</t>
  </si>
  <si>
    <t xml:space="preserve">      ボランティア評価費用</t>
  </si>
  <si>
    <t xml:space="preserve">      通　勤　費(事業)</t>
  </si>
  <si>
    <t xml:space="preserve">      福利厚生費(事業)</t>
  </si>
  <si>
    <t xml:space="preserve">        人件費計</t>
  </si>
  <si>
    <t xml:space="preserve">    （その他経費）</t>
  </si>
  <si>
    <t xml:space="preserve">      印刷製本費(事業)</t>
  </si>
  <si>
    <t xml:space="preserve">      旅費交通費(事業)</t>
  </si>
  <si>
    <t xml:space="preserve">      車　両　費(事業)</t>
  </si>
  <si>
    <t xml:space="preserve">      通信運搬費(事業)</t>
  </si>
  <si>
    <t xml:space="preserve">      消耗品　費(事業)</t>
  </si>
  <si>
    <t xml:space="preserve">      水道光熱費(事業)</t>
  </si>
  <si>
    <t xml:space="preserve">      地代　家賃(事業)</t>
  </si>
  <si>
    <t xml:space="preserve">      賃  借  料(事業)</t>
  </si>
  <si>
    <t xml:space="preserve">      減価償却費(事業)</t>
  </si>
  <si>
    <t xml:space="preserve">      保　険　料(事業)</t>
  </si>
  <si>
    <t xml:space="preserve">      支払手数料(事業)</t>
  </si>
  <si>
    <t xml:space="preserve">      廃棄物処理費（事業）</t>
  </si>
  <si>
    <t xml:space="preserve">        その他経費計</t>
  </si>
  <si>
    <t xml:space="preserve">          事業費  計</t>
  </si>
  <si>
    <t xml:space="preserve">  【管理費】</t>
  </si>
  <si>
    <t xml:space="preserve">      法定福利費</t>
  </si>
  <si>
    <t xml:space="preserve">      通信運搬費</t>
  </si>
  <si>
    <t xml:space="preserve">      水道光熱費</t>
  </si>
  <si>
    <t xml:space="preserve">      地代　家賃</t>
  </si>
  <si>
    <t xml:space="preserve">      賃　借　料</t>
  </si>
  <si>
    <t xml:space="preserve">      保　険　料</t>
  </si>
  <si>
    <t xml:space="preserve">      租税　公課</t>
  </si>
  <si>
    <t xml:space="preserve">      支払手数料</t>
  </si>
  <si>
    <t xml:space="preserve">      支払　利息</t>
  </si>
  <si>
    <t xml:space="preserve">      廃棄物処理費用</t>
  </si>
  <si>
    <t xml:space="preserve">          管理費  計</t>
  </si>
  <si>
    <t xml:space="preserve">            経常費用  計</t>
  </si>
  <si>
    <t xml:space="preserve">              当期経常増減額</t>
  </si>
  <si>
    <t>【経常外収益】</t>
  </si>
  <si>
    <t xml:space="preserve">    経常外収益  計</t>
  </si>
  <si>
    <t>【経常外費用】</t>
  </si>
  <si>
    <t xml:space="preserve">    経常外費用  計</t>
  </si>
  <si>
    <t xml:space="preserve">        税引前当期正味財産増減額</t>
  </si>
  <si>
    <t xml:space="preserve">        法人税、住民税及び事業税</t>
  </si>
  <si>
    <t xml:space="preserve">          当期正味財産増減額</t>
  </si>
  <si>
    <t xml:space="preserve">          前期繰越正味財産額</t>
  </si>
  <si>
    <t xml:space="preserve">          次期繰越正味財産額</t>
  </si>
  <si>
    <t>計算書類の注記</t>
    <rPh sb="0" eb="2">
      <t>ケイサン</t>
    </rPh>
    <rPh sb="2" eb="4">
      <t>ショルイ</t>
    </rPh>
    <rPh sb="5" eb="7">
      <t>チュウキ</t>
    </rPh>
    <phoneticPr fontId="2"/>
  </si>
  <si>
    <t>特定非営利活動法人京都教育サポートセンター</t>
    <rPh sb="0" eb="9">
      <t>トクヒ</t>
    </rPh>
    <rPh sb="9" eb="21">
      <t>ケイスケ</t>
    </rPh>
    <phoneticPr fontId="2"/>
  </si>
  <si>
    <t>令和8年2月28日現在</t>
    <rPh sb="0" eb="2">
      <t>レイワ</t>
    </rPh>
    <rPh sb="3" eb="4">
      <t>ネン</t>
    </rPh>
    <rPh sb="5" eb="6">
      <t>ガツ</t>
    </rPh>
    <rPh sb="8" eb="11">
      <t>ニチゲンザイ</t>
    </rPh>
    <phoneticPr fontId="2"/>
  </si>
  <si>
    <t>１．重要な会計方針</t>
    <rPh sb="2" eb="4">
      <t>ジュウヨウ</t>
    </rPh>
    <rPh sb="5" eb="7">
      <t>カイケイ</t>
    </rPh>
    <rPh sb="7" eb="9">
      <t>ホウシン</t>
    </rPh>
    <phoneticPr fontId="2"/>
  </si>
  <si>
    <t>計算書類の作成は、ＮＰＯ法人会計基準（2010年7月20日　　2011年11月20日一部改正　ＮＰＯ会計基準評議会）に</t>
    <rPh sb="0" eb="2">
      <t>ケイサン</t>
    </rPh>
    <rPh sb="2" eb="4">
      <t>ショルイ</t>
    </rPh>
    <rPh sb="5" eb="7">
      <t>サクセイ</t>
    </rPh>
    <rPh sb="12" eb="14">
      <t>ホウジン</t>
    </rPh>
    <rPh sb="14" eb="16">
      <t>カイケイ</t>
    </rPh>
    <rPh sb="16" eb="18">
      <t>キジュン</t>
    </rPh>
    <rPh sb="23" eb="24">
      <t>ネン</t>
    </rPh>
    <rPh sb="25" eb="26">
      <t>ガツ</t>
    </rPh>
    <rPh sb="28" eb="29">
      <t>ニチ</t>
    </rPh>
    <rPh sb="35" eb="36">
      <t>ネン</t>
    </rPh>
    <rPh sb="38" eb="39">
      <t>ガツ</t>
    </rPh>
    <rPh sb="41" eb="42">
      <t>ニチ</t>
    </rPh>
    <rPh sb="42" eb="44">
      <t>イチブ</t>
    </rPh>
    <rPh sb="44" eb="46">
      <t>カイセイ</t>
    </rPh>
    <rPh sb="50" eb="52">
      <t>カイケイ</t>
    </rPh>
    <rPh sb="52" eb="54">
      <t>キジュン</t>
    </rPh>
    <rPh sb="54" eb="57">
      <t>ヒョウギカイ</t>
    </rPh>
    <phoneticPr fontId="2"/>
  </si>
  <si>
    <t>よっています。</t>
    <phoneticPr fontId="2"/>
  </si>
  <si>
    <t>（１）ボランティアによる役務の提供は「2．活動の原価の算定にあたって必要なボランティアによる役務の提供の内訳」</t>
    <rPh sb="12" eb="14">
      <t>エキム</t>
    </rPh>
    <rPh sb="15" eb="17">
      <t>テイキョウ</t>
    </rPh>
    <rPh sb="21" eb="23">
      <t>カツドウ</t>
    </rPh>
    <rPh sb="24" eb="26">
      <t>ゲンカ</t>
    </rPh>
    <rPh sb="27" eb="29">
      <t>サンテイ</t>
    </rPh>
    <rPh sb="34" eb="36">
      <t>ヒツヨウ</t>
    </rPh>
    <rPh sb="46" eb="48">
      <t>エキム</t>
    </rPh>
    <rPh sb="49" eb="51">
      <t>テイキョウ</t>
    </rPh>
    <rPh sb="52" eb="54">
      <t>ウチワケ</t>
    </rPh>
    <phoneticPr fontId="2"/>
  </si>
  <si>
    <t>として注記しています。</t>
    <rPh sb="3" eb="5">
      <t>チュウキ</t>
    </rPh>
    <phoneticPr fontId="2"/>
  </si>
  <si>
    <t>（２）施設の提供等の物的サービスを受けた場合の会計処理</t>
    <rPh sb="3" eb="5">
      <t>シセツ</t>
    </rPh>
    <rPh sb="6" eb="8">
      <t>テイキョウ</t>
    </rPh>
    <rPh sb="8" eb="9">
      <t>ナド</t>
    </rPh>
    <rPh sb="10" eb="12">
      <t>ブッテキ</t>
    </rPh>
    <rPh sb="17" eb="18">
      <t>ウ</t>
    </rPh>
    <rPh sb="20" eb="22">
      <t>バアイ</t>
    </rPh>
    <rPh sb="23" eb="25">
      <t>カイケイ</t>
    </rPh>
    <rPh sb="25" eb="27">
      <t>ショリ</t>
    </rPh>
    <phoneticPr fontId="2"/>
  </si>
  <si>
    <t>施設の提供等の物的サービスの受け入れは、活動計算書に計上しています。本年度は提供を</t>
    <rPh sb="0" eb="2">
      <t>シセツ</t>
    </rPh>
    <rPh sb="3" eb="5">
      <t>テイキョウ</t>
    </rPh>
    <rPh sb="5" eb="6">
      <t>トウ</t>
    </rPh>
    <rPh sb="7" eb="9">
      <t>ブッテキ</t>
    </rPh>
    <rPh sb="14" eb="15">
      <t>ウ</t>
    </rPh>
    <rPh sb="16" eb="17">
      <t>イ</t>
    </rPh>
    <rPh sb="20" eb="22">
      <t>カツドウ</t>
    </rPh>
    <rPh sb="22" eb="25">
      <t>ケイサンショ</t>
    </rPh>
    <rPh sb="26" eb="28">
      <t>ケイジョウ</t>
    </rPh>
    <rPh sb="34" eb="37">
      <t>ホンネンド</t>
    </rPh>
    <rPh sb="38" eb="40">
      <t>テイキョウ</t>
    </rPh>
    <phoneticPr fontId="2"/>
  </si>
  <si>
    <t>受けていません。</t>
    <rPh sb="0" eb="1">
      <t>ウ</t>
    </rPh>
    <phoneticPr fontId="2"/>
  </si>
  <si>
    <t>２．活動の原価の算定にあたって必要なボランティアによる役務の提供の内訳</t>
    <rPh sb="2" eb="4">
      <t>カツドウ</t>
    </rPh>
    <rPh sb="5" eb="7">
      <t>ゲンカ</t>
    </rPh>
    <rPh sb="8" eb="10">
      <t>サンテイ</t>
    </rPh>
    <rPh sb="15" eb="17">
      <t>ヒツヨウ</t>
    </rPh>
    <rPh sb="27" eb="29">
      <t>エキム</t>
    </rPh>
    <rPh sb="30" eb="32">
      <t>テイキョウ</t>
    </rPh>
    <rPh sb="33" eb="35">
      <t>ウチワケ</t>
    </rPh>
    <phoneticPr fontId="2"/>
  </si>
  <si>
    <t>　</t>
    <phoneticPr fontId="2"/>
  </si>
  <si>
    <t>毎日の記録（日報）によってボランティア役務時間を計上しています。</t>
    <rPh sb="0" eb="2">
      <t>マイニチ</t>
    </rPh>
    <rPh sb="3" eb="5">
      <t>キロク</t>
    </rPh>
    <rPh sb="6" eb="8">
      <t>ニッポウ</t>
    </rPh>
    <rPh sb="19" eb="21">
      <t>エキム</t>
    </rPh>
    <rPh sb="21" eb="23">
      <t>ジカン</t>
    </rPh>
    <rPh sb="24" eb="26">
      <t>ケイジョウ</t>
    </rPh>
    <phoneticPr fontId="2"/>
  </si>
  <si>
    <t>2024年度</t>
    <rPh sb="4" eb="6">
      <t>ネンド</t>
    </rPh>
    <phoneticPr fontId="2"/>
  </si>
  <si>
    <t>内容</t>
    <rPh sb="0" eb="2">
      <t>ナイヨウ</t>
    </rPh>
    <phoneticPr fontId="2"/>
  </si>
  <si>
    <t>運営日数</t>
    <rPh sb="0" eb="2">
      <t>ウンエイ</t>
    </rPh>
    <rPh sb="2" eb="4">
      <t>ニッスウ</t>
    </rPh>
    <phoneticPr fontId="2"/>
  </si>
  <si>
    <t>月間合計延べ人数</t>
    <rPh sb="0" eb="2">
      <t>ゲッカン</t>
    </rPh>
    <rPh sb="2" eb="4">
      <t>ゴウケイ</t>
    </rPh>
    <rPh sb="4" eb="5">
      <t>ノ</t>
    </rPh>
    <rPh sb="6" eb="8">
      <t>ニンズウ</t>
    </rPh>
    <phoneticPr fontId="2"/>
  </si>
  <si>
    <t>総時間数</t>
    <rPh sb="0" eb="1">
      <t>ソウ</t>
    </rPh>
    <rPh sb="1" eb="4">
      <t>ジカンスウ</t>
    </rPh>
    <phoneticPr fontId="2"/>
  </si>
  <si>
    <t>金額</t>
    <rPh sb="0" eb="2">
      <t>キンガク</t>
    </rPh>
    <phoneticPr fontId="2"/>
  </si>
  <si>
    <t>算定方法</t>
    <rPh sb="0" eb="2">
      <t>サンテイ</t>
    </rPh>
    <rPh sb="2" eb="4">
      <t>ホウホウ</t>
    </rPh>
    <phoneticPr fontId="2"/>
  </si>
  <si>
    <t>3月</t>
    <rPh sb="1" eb="2">
      <t>ガツ</t>
    </rPh>
    <phoneticPr fontId="2"/>
  </si>
  <si>
    <t>フリースクール事業補助（運営）</t>
    <rPh sb="7" eb="9">
      <t>ジギョウ</t>
    </rPh>
    <rPh sb="9" eb="11">
      <t>ホジョ</t>
    </rPh>
    <rPh sb="12" eb="14">
      <t>ウンエイ</t>
    </rPh>
    <phoneticPr fontId="2"/>
  </si>
  <si>
    <t>京都府の最低賃金1058円によって算定しています。2025年10月まで適用</t>
    <rPh sb="0" eb="3">
      <t>キョウトフ</t>
    </rPh>
    <rPh sb="4" eb="6">
      <t>サイテイ</t>
    </rPh>
    <rPh sb="6" eb="8">
      <t>チンギン</t>
    </rPh>
    <rPh sb="12" eb="13">
      <t>エン</t>
    </rPh>
    <rPh sb="17" eb="19">
      <t>サンテイ</t>
    </rPh>
    <rPh sb="29" eb="30">
      <t>ネン</t>
    </rPh>
    <rPh sb="32" eb="33">
      <t>ガツ</t>
    </rPh>
    <rPh sb="35" eb="37">
      <t>テキヨウ</t>
    </rPh>
    <phoneticPr fontId="2"/>
  </si>
  <si>
    <t>4月</t>
    <rPh sb="1" eb="2">
      <t>ガツ</t>
    </rPh>
    <phoneticPr fontId="2"/>
  </si>
  <si>
    <t>同上</t>
    <rPh sb="0" eb="2">
      <t>ドウジョウ</t>
    </rPh>
    <phoneticPr fontId="2"/>
  </si>
  <si>
    <t>GW通常運営休業４月３０日～５月６日</t>
    <rPh sb="2" eb="6">
      <t>ツウジョウウンエイ</t>
    </rPh>
    <rPh sb="6" eb="8">
      <t>キュウギョウ</t>
    </rPh>
    <rPh sb="9" eb="10">
      <t>ガツ</t>
    </rPh>
    <rPh sb="12" eb="13">
      <t>ニチ</t>
    </rPh>
    <rPh sb="15" eb="16">
      <t>ガツ</t>
    </rPh>
    <rPh sb="17" eb="18">
      <t>ニチ</t>
    </rPh>
    <phoneticPr fontId="2"/>
  </si>
  <si>
    <t>5月</t>
    <rPh sb="1" eb="2">
      <t>ガツ</t>
    </rPh>
    <phoneticPr fontId="2"/>
  </si>
  <si>
    <t>6月</t>
    <rPh sb="1" eb="2">
      <t>ガツ</t>
    </rPh>
    <phoneticPr fontId="2"/>
  </si>
  <si>
    <t>7月</t>
    <rPh sb="1" eb="2">
      <t>ガツ</t>
    </rPh>
    <phoneticPr fontId="2"/>
  </si>
  <si>
    <t>8月</t>
    <rPh sb="1" eb="2">
      <t>ガツ</t>
    </rPh>
    <phoneticPr fontId="2"/>
  </si>
  <si>
    <t>夏期通常運営休業８月１１日～１７日</t>
    <rPh sb="0" eb="2">
      <t>カキ</t>
    </rPh>
    <rPh sb="2" eb="6">
      <t>ツウジョウウンエイ</t>
    </rPh>
    <rPh sb="6" eb="8">
      <t>キュウギョウ</t>
    </rPh>
    <rPh sb="9" eb="10">
      <t>ガツ</t>
    </rPh>
    <rPh sb="12" eb="13">
      <t>ニチ</t>
    </rPh>
    <rPh sb="16" eb="17">
      <t>ニチ</t>
    </rPh>
    <phoneticPr fontId="2"/>
  </si>
  <si>
    <t>9月</t>
    <rPh sb="1" eb="2">
      <t>ガツ</t>
    </rPh>
    <phoneticPr fontId="2"/>
  </si>
  <si>
    <t>9月以降烏丸五条サテライト閉所により千本十条のみで基本月木土の週３日で運営</t>
    <rPh sb="1" eb="4">
      <t>ガツイコウ</t>
    </rPh>
    <rPh sb="4" eb="8">
      <t>カラスマゴジョウ</t>
    </rPh>
    <rPh sb="13" eb="15">
      <t>ヘイショ</t>
    </rPh>
    <rPh sb="18" eb="22">
      <t>センボンジュウジョウ</t>
    </rPh>
    <rPh sb="25" eb="27">
      <t>キホン</t>
    </rPh>
    <rPh sb="27" eb="29">
      <t>ゲツモク</t>
    </rPh>
    <rPh sb="29" eb="30">
      <t>ド</t>
    </rPh>
    <rPh sb="31" eb="32">
      <t>シュウ</t>
    </rPh>
    <rPh sb="33" eb="34">
      <t>ニチ</t>
    </rPh>
    <rPh sb="35" eb="37">
      <t>ウンエイ</t>
    </rPh>
    <phoneticPr fontId="2"/>
  </si>
  <si>
    <t>10月</t>
    <rPh sb="2" eb="3">
      <t>ガツ</t>
    </rPh>
    <phoneticPr fontId="2"/>
  </si>
  <si>
    <t>11月</t>
    <rPh sb="2" eb="3">
      <t>ガツ</t>
    </rPh>
    <phoneticPr fontId="2"/>
  </si>
  <si>
    <t>京都府最低賃金改定により11月以降1122円で計算</t>
    <rPh sb="0" eb="9">
      <t>キョウトフサイテイチンギンカイテイ</t>
    </rPh>
    <rPh sb="14" eb="17">
      <t>ガツイコウ</t>
    </rPh>
    <rPh sb="21" eb="22">
      <t>エン</t>
    </rPh>
    <rPh sb="23" eb="25">
      <t>ケイサン</t>
    </rPh>
    <phoneticPr fontId="2"/>
  </si>
  <si>
    <t>12月</t>
    <rPh sb="2" eb="3">
      <t>ガツ</t>
    </rPh>
    <phoneticPr fontId="2"/>
  </si>
  <si>
    <t>１２月２９日～１月５日年末年始通常運営休業</t>
    <rPh sb="2" eb="3">
      <t>ガツ</t>
    </rPh>
    <rPh sb="5" eb="6">
      <t>ニチ</t>
    </rPh>
    <rPh sb="8" eb="9">
      <t>ガツ</t>
    </rPh>
    <rPh sb="10" eb="11">
      <t>ニチ</t>
    </rPh>
    <rPh sb="11" eb="13">
      <t>ネンマツ</t>
    </rPh>
    <rPh sb="13" eb="15">
      <t>ネンシ</t>
    </rPh>
    <rPh sb="15" eb="17">
      <t>ツウジョウ</t>
    </rPh>
    <rPh sb="17" eb="19">
      <t>ウンエイ</t>
    </rPh>
    <rPh sb="19" eb="21">
      <t>キュウギョウ</t>
    </rPh>
    <phoneticPr fontId="2"/>
  </si>
  <si>
    <t>1月</t>
    <rPh sb="1" eb="2">
      <t>ガツ</t>
    </rPh>
    <phoneticPr fontId="2"/>
  </si>
  <si>
    <t>2月</t>
    <rPh sb="1" eb="2">
      <t>ガツ</t>
    </rPh>
    <phoneticPr fontId="2"/>
  </si>
  <si>
    <t>合計</t>
    <rPh sb="0" eb="2">
      <t>ゴウケイ</t>
    </rPh>
    <phoneticPr fontId="2"/>
  </si>
  <si>
    <t>※2024年10月～11月の移転後、スタッフ事情により運営時間を短縮して運営をしており総時間が減少しています。</t>
    <rPh sb="5" eb="6">
      <t>ネン</t>
    </rPh>
    <rPh sb="8" eb="9">
      <t>ガツ</t>
    </rPh>
    <rPh sb="12" eb="13">
      <t>ガツ</t>
    </rPh>
    <rPh sb="14" eb="16">
      <t>イテン</t>
    </rPh>
    <rPh sb="16" eb="17">
      <t>ゴ</t>
    </rPh>
    <rPh sb="22" eb="24">
      <t>ジジョウ</t>
    </rPh>
    <rPh sb="27" eb="31">
      <t>ウンエイジカン</t>
    </rPh>
    <rPh sb="32" eb="34">
      <t>タンシュク</t>
    </rPh>
    <rPh sb="36" eb="38">
      <t>ウンエイ</t>
    </rPh>
    <rPh sb="43" eb="46">
      <t>ソウジカン</t>
    </rPh>
    <rPh sb="47" eb="49">
      <t>ゲンショウ</t>
    </rPh>
    <phoneticPr fontId="2"/>
  </si>
  <si>
    <t>３．固定資産の増減内訳</t>
    <rPh sb="2" eb="4">
      <t>コテイ</t>
    </rPh>
    <rPh sb="4" eb="6">
      <t>シサン</t>
    </rPh>
    <rPh sb="7" eb="9">
      <t>ゾウゲン</t>
    </rPh>
    <rPh sb="9" eb="11">
      <t>ウチワケ</t>
    </rPh>
    <phoneticPr fontId="2"/>
  </si>
  <si>
    <t>現在固定資産は保有しておりません。</t>
    <rPh sb="0" eb="2">
      <t>ゲンザイ</t>
    </rPh>
    <rPh sb="2" eb="4">
      <t>コテイ</t>
    </rPh>
    <rPh sb="4" eb="6">
      <t>シサン</t>
    </rPh>
    <rPh sb="7" eb="9">
      <t>ホユウ</t>
    </rPh>
    <phoneticPr fontId="2"/>
  </si>
  <si>
    <t>科目</t>
    <rPh sb="0" eb="2">
      <t>カモク</t>
    </rPh>
    <phoneticPr fontId="2"/>
  </si>
  <si>
    <t>期首所得金額</t>
    <rPh sb="0" eb="2">
      <t>キシュ</t>
    </rPh>
    <rPh sb="2" eb="4">
      <t>ショトク</t>
    </rPh>
    <rPh sb="4" eb="6">
      <t>キンガク</t>
    </rPh>
    <phoneticPr fontId="2"/>
  </si>
  <si>
    <t>取得</t>
    <rPh sb="0" eb="2">
      <t>シュトク</t>
    </rPh>
    <phoneticPr fontId="2"/>
  </si>
  <si>
    <t>減少</t>
    <rPh sb="0" eb="2">
      <t>ゲンショウ</t>
    </rPh>
    <phoneticPr fontId="2"/>
  </si>
  <si>
    <t>期末取得金額</t>
    <rPh sb="0" eb="2">
      <t>キマツ</t>
    </rPh>
    <rPh sb="2" eb="4">
      <t>シュトク</t>
    </rPh>
    <rPh sb="4" eb="6">
      <t>キンガク</t>
    </rPh>
    <phoneticPr fontId="2"/>
  </si>
  <si>
    <t>減価償却累計額</t>
    <rPh sb="0" eb="2">
      <t>ゲンカ</t>
    </rPh>
    <rPh sb="2" eb="4">
      <t>ショウキャク</t>
    </rPh>
    <rPh sb="4" eb="6">
      <t>ルイケイ</t>
    </rPh>
    <rPh sb="6" eb="7">
      <t>ガク</t>
    </rPh>
    <phoneticPr fontId="2"/>
  </si>
  <si>
    <t>期末帳簿価額</t>
    <rPh sb="0" eb="2">
      <t>キマツ</t>
    </rPh>
    <rPh sb="2" eb="4">
      <t>チョウボ</t>
    </rPh>
    <rPh sb="4" eb="6">
      <t>カガク</t>
    </rPh>
    <phoneticPr fontId="2"/>
  </si>
  <si>
    <t>投資その他の資産</t>
    <rPh sb="0" eb="2">
      <t>トウシ</t>
    </rPh>
    <rPh sb="4" eb="5">
      <t>タ</t>
    </rPh>
    <rPh sb="6" eb="8">
      <t>シサン</t>
    </rPh>
    <phoneticPr fontId="2"/>
  </si>
  <si>
    <t>敷金</t>
    <rPh sb="0" eb="2">
      <t>シキキン</t>
    </rPh>
    <phoneticPr fontId="2"/>
  </si>
  <si>
    <t>４．借入金の増減内訳</t>
    <rPh sb="2" eb="4">
      <t>カリイレ</t>
    </rPh>
    <rPh sb="4" eb="5">
      <t>キン</t>
    </rPh>
    <rPh sb="6" eb="8">
      <t>ゾウゲン</t>
    </rPh>
    <rPh sb="8" eb="10">
      <t>ウチワケ</t>
    </rPh>
    <phoneticPr fontId="2"/>
  </si>
  <si>
    <t>期首残高</t>
    <rPh sb="0" eb="2">
      <t>キシュ</t>
    </rPh>
    <rPh sb="2" eb="4">
      <t>ザンダカ</t>
    </rPh>
    <phoneticPr fontId="2"/>
  </si>
  <si>
    <t>当期借入</t>
    <rPh sb="0" eb="2">
      <t>トウキ</t>
    </rPh>
    <rPh sb="2" eb="4">
      <t>カリイレ</t>
    </rPh>
    <phoneticPr fontId="2"/>
  </si>
  <si>
    <t>当期返済</t>
    <rPh sb="0" eb="2">
      <t>トウキ</t>
    </rPh>
    <rPh sb="2" eb="4">
      <t>ヘンサイ</t>
    </rPh>
    <phoneticPr fontId="2"/>
  </si>
  <si>
    <t>期末残高</t>
    <rPh sb="0" eb="2">
      <t>キマツ</t>
    </rPh>
    <rPh sb="2" eb="4">
      <t>ザンダカ</t>
    </rPh>
    <phoneticPr fontId="2"/>
  </si>
  <si>
    <t>長期借入金</t>
    <rPh sb="0" eb="2">
      <t>チョウキ</t>
    </rPh>
    <rPh sb="2" eb="4">
      <t>カリイレ</t>
    </rPh>
    <rPh sb="4" eb="5">
      <t>キン</t>
    </rPh>
    <phoneticPr fontId="2"/>
  </si>
  <si>
    <t>役員借入金</t>
    <rPh sb="0" eb="2">
      <t>ヤクイン</t>
    </rPh>
    <rPh sb="2" eb="4">
      <t>カリイレ</t>
    </rPh>
    <rPh sb="4" eb="5">
      <t>キン</t>
    </rPh>
    <phoneticPr fontId="2"/>
  </si>
  <si>
    <t>５．事業費と管理費に按分した勘定科目について</t>
    <rPh sb="2" eb="5">
      <t>ジギョウヒ</t>
    </rPh>
    <rPh sb="6" eb="9">
      <t>カンリヒ</t>
    </rPh>
    <rPh sb="10" eb="12">
      <t>アンブン</t>
    </rPh>
    <rPh sb="14" eb="16">
      <t>カンジョウ</t>
    </rPh>
    <rPh sb="16" eb="18">
      <t>カモク</t>
    </rPh>
    <phoneticPr fontId="2"/>
  </si>
  <si>
    <t>下記に記した勘定科目について月毎の活動日数で按分し、計上します。</t>
    <rPh sb="0" eb="2">
      <t>カキ</t>
    </rPh>
    <rPh sb="3" eb="4">
      <t>シル</t>
    </rPh>
    <rPh sb="6" eb="8">
      <t>カンジョウ</t>
    </rPh>
    <rPh sb="8" eb="10">
      <t>カモク</t>
    </rPh>
    <rPh sb="14" eb="16">
      <t>ツキゴト</t>
    </rPh>
    <rPh sb="17" eb="19">
      <t>カツドウ</t>
    </rPh>
    <rPh sb="19" eb="21">
      <t>ニッスウ</t>
    </rPh>
    <rPh sb="22" eb="24">
      <t>アンブン</t>
    </rPh>
    <rPh sb="26" eb="28">
      <t>ケイジョウ</t>
    </rPh>
    <phoneticPr fontId="2"/>
  </si>
  <si>
    <t>注）「早川ビル」２０２４年１１月移転前の所在地物件
「建文塾」２０２４年１０月移転後の所在地物件
※２０２４年１０月と１１月は移転作業等期間中により重複しています。</t>
    <rPh sb="0" eb="1">
      <t>チュウ</t>
    </rPh>
    <rPh sb="3" eb="5">
      <t>ハヤカワ</t>
    </rPh>
    <rPh sb="12" eb="13">
      <t>ネン</t>
    </rPh>
    <rPh sb="15" eb="16">
      <t>ガツ</t>
    </rPh>
    <rPh sb="16" eb="18">
      <t>イテン</t>
    </rPh>
    <rPh sb="18" eb="19">
      <t>マエ</t>
    </rPh>
    <rPh sb="20" eb="23">
      <t>ショザイチ</t>
    </rPh>
    <rPh sb="23" eb="25">
      <t>ブッケン</t>
    </rPh>
    <rPh sb="27" eb="30">
      <t>ケンブンジュク</t>
    </rPh>
    <rPh sb="35" eb="36">
      <t>ネン</t>
    </rPh>
    <rPh sb="38" eb="39">
      <t>ガツ</t>
    </rPh>
    <rPh sb="39" eb="41">
      <t>イテン</t>
    </rPh>
    <rPh sb="41" eb="42">
      <t>ゴ</t>
    </rPh>
    <rPh sb="43" eb="48">
      <t>ショザイチブッケン</t>
    </rPh>
    <rPh sb="63" eb="71">
      <t>イテンサギョウトウキカンチュウ</t>
    </rPh>
    <rPh sb="74" eb="76">
      <t>チョウフク</t>
    </rPh>
    <phoneticPr fontId="2"/>
  </si>
  <si>
    <t>按分事業費</t>
    <rPh sb="0" eb="2">
      <t>アンブン</t>
    </rPh>
    <rPh sb="2" eb="5">
      <t>ジギョウヒ</t>
    </rPh>
    <phoneticPr fontId="2"/>
  </si>
  <si>
    <t>按分管理費</t>
    <rPh sb="0" eb="2">
      <t>アンブン</t>
    </rPh>
    <rPh sb="2" eb="5">
      <t>カンリヒ</t>
    </rPh>
    <phoneticPr fontId="2"/>
  </si>
  <si>
    <t>地代家賃</t>
    <rPh sb="0" eb="4">
      <t>チダイヤチン</t>
    </rPh>
    <phoneticPr fontId="2"/>
  </si>
  <si>
    <t>千本十条事務所</t>
    <rPh sb="0" eb="7">
      <t>センボンジュウジョウジムショ</t>
    </rPh>
    <phoneticPr fontId="2"/>
  </si>
  <si>
    <t>４月分－１月分</t>
    <rPh sb="1" eb="3">
      <t>ガツブン</t>
    </rPh>
    <rPh sb="5" eb="7">
      <t>ガツブン</t>
    </rPh>
    <phoneticPr fontId="2"/>
  </si>
  <si>
    <t>活動日数/月日数</t>
    <rPh sb="0" eb="4">
      <t>カツドウニッスウ</t>
    </rPh>
    <rPh sb="5" eb="8">
      <t>ツキニッスウ</t>
    </rPh>
    <phoneticPr fontId="2"/>
  </si>
  <si>
    <t>活動外日数/月日数</t>
    <rPh sb="0" eb="3">
      <t>カツドウガイ</t>
    </rPh>
    <rPh sb="3" eb="5">
      <t>ニッスウ</t>
    </rPh>
    <rPh sb="6" eb="9">
      <t>ツキニッスウ</t>
    </rPh>
    <phoneticPr fontId="2"/>
  </si>
  <si>
    <t>※３月分は前年度、２月分は次年度に支払いましたので前年度・次年度の決算にこの２月の活動実績で按分し計上します。</t>
    <rPh sb="2" eb="4">
      <t>ガツブン</t>
    </rPh>
    <rPh sb="5" eb="8">
      <t>ゼンネンド</t>
    </rPh>
    <rPh sb="10" eb="12">
      <t>ガツブン</t>
    </rPh>
    <rPh sb="13" eb="16">
      <t>ジネンド</t>
    </rPh>
    <rPh sb="17" eb="19">
      <t>シハラ</t>
    </rPh>
    <rPh sb="25" eb="28">
      <t>ゼンネンド</t>
    </rPh>
    <rPh sb="29" eb="32">
      <t>ジネンド</t>
    </rPh>
    <rPh sb="33" eb="35">
      <t>ケッサン</t>
    </rPh>
    <rPh sb="39" eb="40">
      <t>ガツ</t>
    </rPh>
    <rPh sb="41" eb="45">
      <t>カツドウジッセキ</t>
    </rPh>
    <rPh sb="46" eb="48">
      <t>アンブン</t>
    </rPh>
    <rPh sb="49" eb="51">
      <t>ケイジョウ</t>
    </rPh>
    <phoneticPr fontId="2"/>
  </si>
  <si>
    <t>賃借料</t>
    <rPh sb="0" eb="3">
      <t>チンシャクリョウ</t>
    </rPh>
    <phoneticPr fontId="2"/>
  </si>
  <si>
    <t>駐輪場　那佐様</t>
    <rPh sb="0" eb="3">
      <t>チュウリンジョウ</t>
    </rPh>
    <rPh sb="4" eb="6">
      <t>ナサ</t>
    </rPh>
    <rPh sb="6" eb="7">
      <t>サマ</t>
    </rPh>
    <phoneticPr fontId="2"/>
  </si>
  <si>
    <t>３月分－２月分</t>
    <rPh sb="1" eb="3">
      <t>ガツブン</t>
    </rPh>
    <rPh sb="5" eb="7">
      <t>ガツブン</t>
    </rPh>
    <phoneticPr fontId="2"/>
  </si>
  <si>
    <t>水道光熱費</t>
    <rPh sb="0" eb="2">
      <t>スイドウ</t>
    </rPh>
    <rPh sb="2" eb="5">
      <t>コウネツヒ</t>
    </rPh>
    <phoneticPr fontId="2"/>
  </si>
  <si>
    <t>上下水道・電気代・ガス代を別々で計上</t>
    <rPh sb="0" eb="4">
      <t>ジョウゲスイドウ</t>
    </rPh>
    <rPh sb="5" eb="8">
      <t>デンキダイ</t>
    </rPh>
    <rPh sb="11" eb="12">
      <t>ダイ</t>
    </rPh>
    <rPh sb="13" eb="18">
      <t>ベツベツデケイジョウ</t>
    </rPh>
    <phoneticPr fontId="2"/>
  </si>
  <si>
    <t>変動</t>
    <rPh sb="0" eb="2">
      <t>ヘンドウ</t>
    </rPh>
    <phoneticPr fontId="2"/>
  </si>
  <si>
    <t>事務所電話・ネット環境</t>
    <rPh sb="0" eb="2">
      <t>ジム</t>
    </rPh>
    <rPh sb="2" eb="3">
      <t>ショ</t>
    </rPh>
    <rPh sb="3" eb="5">
      <t>デンワ</t>
    </rPh>
    <rPh sb="9" eb="11">
      <t>カンキョウ</t>
    </rPh>
    <phoneticPr fontId="2"/>
  </si>
  <si>
    <t>通信運搬費</t>
    <rPh sb="0" eb="5">
      <t>ツウシンウンパンヒ</t>
    </rPh>
    <phoneticPr fontId="2"/>
  </si>
  <si>
    <t>AUホームプラス・NURO光・光電話</t>
    <rPh sb="13" eb="14">
      <t>ヒカリ</t>
    </rPh>
    <rPh sb="15" eb="18">
      <t>ヒカリデンワ</t>
    </rPh>
    <phoneticPr fontId="2"/>
  </si>
  <si>
    <t>保険料</t>
    <rPh sb="0" eb="3">
      <t>ホケンリョウ</t>
    </rPh>
    <phoneticPr fontId="2"/>
  </si>
  <si>
    <t>保険２種類</t>
    <rPh sb="0" eb="2">
      <t>ホケン</t>
    </rPh>
    <rPh sb="3" eb="5">
      <t>シュルイ</t>
    </rPh>
    <phoneticPr fontId="2"/>
  </si>
  <si>
    <t>年間</t>
    <rPh sb="0" eb="2">
      <t>ネンカン</t>
    </rPh>
    <phoneticPr fontId="2"/>
  </si>
  <si>
    <t>366分の214</t>
    <rPh sb="3" eb="4">
      <t>ブン</t>
    </rPh>
    <phoneticPr fontId="2"/>
  </si>
  <si>
    <t>366分の151</t>
    <rPh sb="3" eb="4">
      <t>ブン</t>
    </rPh>
    <phoneticPr fontId="2"/>
  </si>
  <si>
    <t>廃棄物処理費</t>
    <rPh sb="0" eb="3">
      <t>ハイキブツ</t>
    </rPh>
    <rPh sb="3" eb="5">
      <t>ショリ</t>
    </rPh>
    <rPh sb="5" eb="6">
      <t>ヒ</t>
    </rPh>
    <phoneticPr fontId="2"/>
  </si>
  <si>
    <t>事務所内廃棄物処理費用月額固定分</t>
    <rPh sb="0" eb="2">
      <t>ジム</t>
    </rPh>
    <rPh sb="2" eb="3">
      <t>ショ</t>
    </rPh>
    <rPh sb="3" eb="4">
      <t>ナイ</t>
    </rPh>
    <rPh sb="4" eb="7">
      <t>ハイキブツ</t>
    </rPh>
    <rPh sb="7" eb="9">
      <t>ショリ</t>
    </rPh>
    <rPh sb="9" eb="11">
      <t>ヒヨウ</t>
    </rPh>
    <rPh sb="11" eb="13">
      <t>ゲツガク</t>
    </rPh>
    <rPh sb="13" eb="15">
      <t>コテイ</t>
    </rPh>
    <rPh sb="15" eb="16">
      <t>ブン</t>
    </rPh>
    <phoneticPr fontId="2"/>
  </si>
  <si>
    <t>毎月</t>
    <rPh sb="0" eb="2">
      <t>マイツキ</t>
    </rPh>
    <phoneticPr fontId="2"/>
  </si>
  <si>
    <t>6600-7700</t>
    <phoneticPr fontId="2"/>
  </si>
  <si>
    <t>６．賃借料について</t>
    <rPh sb="2" eb="5">
      <t>チンシャクリョウ</t>
    </rPh>
    <phoneticPr fontId="2"/>
  </si>
  <si>
    <t>当事務所の近所に自転車駐輪スペース・2024年11月移転時に入りきらなかった荷物の一時保管としてレンタルスペースを借りたものになります。</t>
    <rPh sb="0" eb="4">
      <t>トウジムショ</t>
    </rPh>
    <rPh sb="5" eb="7">
      <t>キンジョ</t>
    </rPh>
    <rPh sb="8" eb="11">
      <t>ジテンシャ</t>
    </rPh>
    <rPh sb="11" eb="13">
      <t>チュウリン</t>
    </rPh>
    <rPh sb="22" eb="23">
      <t>ネン</t>
    </rPh>
    <rPh sb="25" eb="26">
      <t>ガツ</t>
    </rPh>
    <rPh sb="26" eb="28">
      <t>イテン</t>
    </rPh>
    <rPh sb="28" eb="29">
      <t>ジ</t>
    </rPh>
    <rPh sb="30" eb="31">
      <t>ハイ</t>
    </rPh>
    <rPh sb="38" eb="40">
      <t>ニモツ</t>
    </rPh>
    <rPh sb="41" eb="43">
      <t>イチジ</t>
    </rPh>
    <rPh sb="43" eb="45">
      <t>ホカン</t>
    </rPh>
    <rPh sb="57" eb="5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</si>
</sst>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quot;△ &quot;#,##0"/>
    <numFmt numFmtId="177" formatCode="#,##0\ ;&quot;△ &quot;#,##0\ "/>
    <numFmt numFmtId="178" formatCode="0_ "/>
    <numFmt numFmtId="179" formatCode="0.00_ "/>
  </numFmts>
  <fonts count="9" x14ac:knownFonts="1">
    <font>
      <sz val="11"/>
      <name val="ＭＳ Ｐゴシック"/>
      <family val="3"/>
      <charset val="128"/>
    </font>
    <font>
      <b/>
      <sz val="16"/>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9"/>
      <name val="ＭＳ ゴシック"/>
      <family val="3"/>
      <charset val="128"/>
    </font>
    <font>
      <sz val="10"/>
      <name val="ＭＳ 明朝"/>
      <family val="1"/>
      <charset val="128"/>
    </font>
    <font>
      <b/>
      <sz val="14"/>
      <name val="ＭＳ Ｐゴシック"/>
      <family val="3"/>
      <charset val="128"/>
    </font>
    <font>
      <sz val="10"/>
      <name val="ＭＳ Ｐゴシック"/>
      <family val="3"/>
      <charset val="128"/>
    </font>
  </fonts>
  <fills count="2">
    <fill>
      <patternFill patternType="none"/>
    </fill>
    <fill>
      <patternFill patternType="gray125"/>
    </fill>
  </fills>
  <borders count="40">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12">
    <xf numFmtId="0" fontId="0" fillId="0" borderId="0" xfId="0"/>
    <xf numFmtId="0" fontId="3" fillId="0" borderId="0" xfId="0" applyFont="1" applyAlignment="1">
      <alignment vertical="center"/>
    </xf>
    <xf numFmtId="49" fontId="6" fillId="0" borderId="0" xfId="0" applyNumberFormat="1" applyFont="1" applyAlignment="1">
      <alignment horizontal="left" vertical="center"/>
    </xf>
    <xf numFmtId="176" fontId="4" fillId="0" borderId="0" xfId="0" applyNumberFormat="1" applyFont="1" applyAlignment="1">
      <alignment vertical="center" wrapText="1"/>
    </xf>
    <xf numFmtId="176" fontId="4" fillId="0" borderId="0" xfId="0" applyNumberFormat="1" applyFont="1" applyAlignment="1">
      <alignment vertical="center"/>
    </xf>
    <xf numFmtId="0" fontId="4" fillId="0" borderId="0" xfId="0" applyFont="1" applyAlignment="1">
      <alignment vertical="center"/>
    </xf>
    <xf numFmtId="177" fontId="6" fillId="0" borderId="0" xfId="0" applyNumberFormat="1" applyFont="1" applyAlignment="1">
      <alignment vertical="center"/>
    </xf>
    <xf numFmtId="177" fontId="6" fillId="0" borderId="2" xfId="0" applyNumberFormat="1" applyFont="1" applyBorder="1" applyAlignment="1">
      <alignment vertical="center"/>
    </xf>
    <xf numFmtId="177" fontId="6" fillId="0" borderId="3" xfId="0" applyNumberFormat="1" applyFont="1" applyBorder="1" applyAlignment="1">
      <alignment vertical="center"/>
    </xf>
    <xf numFmtId="177" fontId="6" fillId="0" borderId="4" xfId="0" applyNumberFormat="1" applyFont="1" applyBorder="1" applyAlignment="1">
      <alignment vertical="center"/>
    </xf>
    <xf numFmtId="0" fontId="0" fillId="0" borderId="0" xfId="0" applyAlignment="1">
      <alignment horizontal="right"/>
    </xf>
    <xf numFmtId="49" fontId="0" fillId="0" borderId="0" xfId="0" applyNumberFormat="1"/>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9" xfId="0" applyBorder="1" applyAlignment="1">
      <alignment vertical="center"/>
    </xf>
    <xf numFmtId="178" fontId="0" fillId="0" borderId="2" xfId="0" applyNumberFormat="1" applyBorder="1" applyAlignment="1">
      <alignment vertical="center"/>
    </xf>
    <xf numFmtId="179" fontId="0" fillId="0" borderId="9" xfId="0" applyNumberForma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 xfId="0" applyBorder="1" applyAlignment="1">
      <alignment vertical="center"/>
    </xf>
    <xf numFmtId="178" fontId="0" fillId="0" borderId="3" xfId="0" applyNumberFormat="1" applyBorder="1" applyAlignment="1">
      <alignment vertical="center"/>
    </xf>
    <xf numFmtId="179" fontId="0" fillId="0" borderId="13" xfId="0" applyNumberFormat="1" applyBorder="1" applyAlignment="1">
      <alignment vertical="center"/>
    </xf>
    <xf numFmtId="0" fontId="0" fillId="0" borderId="14" xfId="0" applyBorder="1"/>
    <xf numFmtId="0" fontId="0" fillId="0" borderId="3" xfId="0" applyBorder="1"/>
    <xf numFmtId="0" fontId="0" fillId="0" borderId="15" xfId="0" applyBorder="1"/>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178" fontId="0" fillId="0" borderId="18" xfId="0" applyNumberFormat="1" applyBorder="1" applyAlignment="1">
      <alignment vertical="center"/>
    </xf>
    <xf numFmtId="179" fontId="0" fillId="0" borderId="16" xfId="0" applyNumberFormat="1" applyBorder="1" applyAlignment="1">
      <alignment vertical="center"/>
    </xf>
    <xf numFmtId="0" fontId="0" fillId="0" borderId="5" xfId="0" applyBorder="1"/>
    <xf numFmtId="0" fontId="0" fillId="0" borderId="6" xfId="0" applyBorder="1"/>
    <xf numFmtId="0" fontId="0" fillId="0" borderId="7" xfId="0" applyBorder="1"/>
    <xf numFmtId="178" fontId="0" fillId="0" borderId="6" xfId="0" applyNumberFormat="1" applyBorder="1" applyAlignment="1">
      <alignment vertical="center"/>
    </xf>
    <xf numFmtId="178" fontId="0" fillId="0" borderId="5" xfId="0" applyNumberFormat="1" applyBorder="1" applyAlignment="1">
      <alignment vertical="center"/>
    </xf>
    <xf numFmtId="179" fontId="0" fillId="0" borderId="5" xfId="0" applyNumberFormat="1" applyBorder="1" applyAlignment="1">
      <alignment vertical="center"/>
    </xf>
    <xf numFmtId="0" fontId="0" fillId="0" borderId="8" xfId="0" applyBorder="1"/>
    <xf numFmtId="0" fontId="0" fillId="0" borderId="19" xfId="0" applyBorder="1" applyAlignment="1">
      <alignment vertical="center"/>
    </xf>
    <xf numFmtId="0" fontId="0" fillId="0" borderId="21" xfId="0" applyBorder="1" applyAlignment="1">
      <alignment horizontal="center" vertical="center"/>
    </xf>
    <xf numFmtId="0" fontId="0" fillId="0" borderId="21" xfId="0" applyBorder="1" applyAlignment="1">
      <alignment vertical="center" wrapText="1"/>
    </xf>
    <xf numFmtId="0" fontId="0" fillId="0" borderId="23" xfId="0" applyBorder="1" applyAlignment="1">
      <alignment vertical="center"/>
    </xf>
    <xf numFmtId="0" fontId="0" fillId="0" borderId="24" xfId="0" applyBorder="1" applyAlignment="1">
      <alignment vertical="center"/>
    </xf>
    <xf numFmtId="5" fontId="0" fillId="0" borderId="23" xfId="0" applyNumberFormat="1" applyBorder="1" applyAlignment="1">
      <alignment vertical="center"/>
    </xf>
    <xf numFmtId="5" fontId="0" fillId="0" borderId="25" xfId="0" applyNumberFormat="1" applyBorder="1" applyAlignment="1">
      <alignment vertical="center"/>
    </xf>
    <xf numFmtId="5" fontId="0" fillId="0" borderId="24" xfId="0" applyNumberFormat="1" applyBorder="1" applyAlignment="1">
      <alignment vertical="center"/>
    </xf>
    <xf numFmtId="5" fontId="0" fillId="0" borderId="26" xfId="0" applyNumberFormat="1" applyBorder="1" applyAlignment="1">
      <alignment vertical="center"/>
    </xf>
    <xf numFmtId="0" fontId="0" fillId="0" borderId="27" xfId="0" applyBorder="1" applyAlignment="1">
      <alignment vertical="center"/>
    </xf>
    <xf numFmtId="0" fontId="0" fillId="0" borderId="28" xfId="0" applyBorder="1" applyAlignment="1">
      <alignment horizontal="right" vertical="center"/>
    </xf>
    <xf numFmtId="5" fontId="0" fillId="0" borderId="29" xfId="0" applyNumberFormat="1" applyBorder="1" applyAlignment="1">
      <alignment vertical="center"/>
    </xf>
    <xf numFmtId="5" fontId="0" fillId="0" borderId="30" xfId="0" applyNumberFormat="1" applyBorder="1" applyAlignment="1">
      <alignment vertical="center"/>
    </xf>
    <xf numFmtId="0" fontId="0" fillId="0" borderId="32" xfId="0" applyBorder="1" applyAlignment="1">
      <alignment vertical="center"/>
    </xf>
    <xf numFmtId="0" fontId="0" fillId="0" borderId="33" xfId="0" applyBorder="1" applyAlignment="1">
      <alignment vertical="center"/>
    </xf>
    <xf numFmtId="5" fontId="0" fillId="0" borderId="34" xfId="0" applyNumberFormat="1" applyBorder="1" applyAlignment="1">
      <alignment vertical="center"/>
    </xf>
    <xf numFmtId="5" fontId="0" fillId="0" borderId="35" xfId="0" applyNumberFormat="1" applyBorder="1" applyAlignment="1">
      <alignment vertical="center"/>
    </xf>
    <xf numFmtId="0" fontId="0" fillId="0" borderId="0" xfId="0" applyAlignment="1">
      <alignment wrapText="1"/>
    </xf>
    <xf numFmtId="49" fontId="1" fillId="0" borderId="0" xfId="0" applyNumberFormat="1" applyFont="1"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left" vertical="center" shrinkToFit="1"/>
    </xf>
    <xf numFmtId="49" fontId="5" fillId="0" borderId="0" xfId="0" applyNumberFormat="1" applyFont="1" applyAlignment="1">
      <alignment horizontal="right" vertical="center"/>
    </xf>
    <xf numFmtId="49" fontId="0" fillId="0" borderId="0" xfId="0" applyNumberFormat="1" applyAlignment="1">
      <alignment horizontal="right" vertical="center"/>
    </xf>
    <xf numFmtId="49" fontId="4" fillId="0" borderId="1" xfId="0" applyNumberFormat="1" applyFont="1" applyBorder="1" applyAlignment="1">
      <alignment vertical="center" shrinkToFit="1"/>
    </xf>
    <xf numFmtId="49" fontId="0" fillId="0" borderId="1" xfId="0" applyNumberFormat="1" applyBorder="1" applyAlignment="1">
      <alignment vertical="center" shrinkToFit="1"/>
    </xf>
    <xf numFmtId="49" fontId="4" fillId="0" borderId="1" xfId="0" applyNumberFormat="1" applyFont="1" applyBorder="1" applyAlignment="1">
      <alignment horizontal="right" vertical="center" shrinkToFit="1"/>
    </xf>
    <xf numFmtId="49" fontId="0" fillId="0" borderId="1" xfId="0" applyNumberFormat="1" applyBorder="1" applyAlignment="1">
      <alignment horizontal="right" vertical="center" shrinkToFit="1"/>
    </xf>
    <xf numFmtId="0" fontId="0" fillId="0" borderId="0" xfId="0" applyAlignment="1">
      <alignment wrapText="1"/>
    </xf>
    <xf numFmtId="0" fontId="0" fillId="0" borderId="0" xfId="0"/>
    <xf numFmtId="5" fontId="0" fillId="0" borderId="29" xfId="0" applyNumberFormat="1" applyBorder="1" applyAlignment="1">
      <alignment vertical="center"/>
    </xf>
    <xf numFmtId="5" fontId="0" fillId="0" borderId="28" xfId="0" applyNumberFormat="1" applyBorder="1" applyAlignment="1">
      <alignment vertical="center"/>
    </xf>
    <xf numFmtId="0" fontId="0" fillId="0" borderId="28" xfId="0" applyBorder="1" applyAlignment="1">
      <alignment vertical="center"/>
    </xf>
    <xf numFmtId="5" fontId="0" fillId="0" borderId="2" xfId="0" applyNumberFormat="1" applyBorder="1" applyAlignment="1">
      <alignment vertical="center"/>
    </xf>
    <xf numFmtId="0" fontId="0" fillId="0" borderId="31" xfId="0" applyBorder="1" applyAlignment="1">
      <alignment vertical="center"/>
    </xf>
    <xf numFmtId="5" fontId="0" fillId="0" borderId="34" xfId="0" applyNumberFormat="1" applyBorder="1" applyAlignment="1">
      <alignment vertical="center"/>
    </xf>
    <xf numFmtId="5" fontId="0" fillId="0" borderId="33" xfId="0" applyNumberFormat="1" applyBorder="1" applyAlignment="1">
      <alignment vertical="center"/>
    </xf>
    <xf numFmtId="5" fontId="0" fillId="0" borderId="39" xfId="0" applyNumberFormat="1" applyBorder="1" applyAlignment="1">
      <alignment vertical="center"/>
    </xf>
    <xf numFmtId="5" fontId="0" fillId="0" borderId="36" xfId="0" applyNumberFormat="1" applyBorder="1" applyAlignment="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3" xfId="0" applyBorder="1" applyAlignment="1">
      <alignment vertical="center"/>
    </xf>
    <xf numFmtId="0" fontId="0" fillId="0" borderId="36" xfId="0" applyBorder="1" applyAlignment="1">
      <alignment vertical="center"/>
    </xf>
    <xf numFmtId="5" fontId="0" fillId="0" borderId="14" xfId="0" applyNumberFormat="1" applyBorder="1" applyAlignment="1">
      <alignment vertical="center"/>
    </xf>
    <xf numFmtId="5" fontId="0" fillId="0" borderId="15" xfId="0" applyNumberFormat="1" applyBorder="1" applyAlignment="1">
      <alignment vertical="center"/>
    </xf>
    <xf numFmtId="0" fontId="0" fillId="0" borderId="14" xfId="0" applyBorder="1" applyAlignment="1">
      <alignment vertical="center" wrapText="1"/>
    </xf>
    <xf numFmtId="0" fontId="0" fillId="0" borderId="3" xfId="0" applyBorder="1" applyAlignment="1">
      <alignment vertical="center" wrapText="1"/>
    </xf>
    <xf numFmtId="0" fontId="0" fillId="0" borderId="15" xfId="0" applyBorder="1" applyAlignment="1">
      <alignment vertical="center" wrapText="1"/>
    </xf>
    <xf numFmtId="5" fontId="0" fillId="0" borderId="6" xfId="0" applyNumberFormat="1" applyBorder="1" applyAlignment="1">
      <alignment vertical="center"/>
    </xf>
    <xf numFmtId="0" fontId="0" fillId="0" borderId="8" xfId="0" applyBorder="1" applyAlignment="1">
      <alignment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8" fillId="0" borderId="14" xfId="0" applyFont="1" applyBorder="1" applyAlignment="1">
      <alignment vertical="center" shrinkToFit="1"/>
    </xf>
    <xf numFmtId="0" fontId="8" fillId="0" borderId="3" xfId="0" applyFont="1" applyBorder="1" applyAlignment="1">
      <alignment vertical="center" shrinkToFit="1"/>
    </xf>
    <xf numFmtId="0" fontId="8" fillId="0" borderId="15" xfId="0" applyFont="1" applyBorder="1" applyAlignment="1">
      <alignment vertical="center" shrinkToFit="1"/>
    </xf>
    <xf numFmtId="5" fontId="0" fillId="0" borderId="10" xfId="0" applyNumberFormat="1" applyBorder="1" applyAlignment="1">
      <alignment vertical="center"/>
    </xf>
    <xf numFmtId="5" fontId="0" fillId="0" borderId="12" xfId="0" applyNumberFormat="1" applyBorder="1" applyAlignment="1">
      <alignment vertical="center"/>
    </xf>
    <xf numFmtId="0" fontId="0" fillId="0" borderId="14" xfId="0" applyBorder="1" applyAlignment="1">
      <alignment vertical="center" shrinkToFit="1"/>
    </xf>
    <xf numFmtId="0" fontId="0" fillId="0" borderId="3" xfId="0" applyBorder="1" applyAlignment="1">
      <alignment vertical="center" shrinkToFit="1"/>
    </xf>
    <xf numFmtId="0" fontId="0" fillId="0" borderId="15" xfId="0" applyBorder="1" applyAlignment="1">
      <alignment vertical="center" shrinkToFit="1"/>
    </xf>
    <xf numFmtId="0" fontId="7" fillId="0" borderId="0" xfId="0" applyFont="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E1A4-D90E-417F-BDA1-56223EC79C61}">
  <sheetPr>
    <pageSetUpPr fitToPage="1"/>
  </sheetPr>
  <dimension ref="B1:E70"/>
  <sheetViews>
    <sheetView workbookViewId="0">
      <pane xSplit="1" ySplit="3" topLeftCell="B4" activePane="bottomRight" state="frozen"/>
      <selection pane="topRight"/>
      <selection pane="bottomLeft"/>
      <selection pane="bottomRight"/>
    </sheetView>
  </sheetViews>
  <sheetFormatPr defaultRowHeight="13.5" x14ac:dyDescent="0.15"/>
  <cols>
    <col min="1" max="1" width="2.875" style="1" customWidth="1"/>
    <col min="2" max="2" width="45.625" style="5" customWidth="1"/>
    <col min="3" max="4" width="15.625" style="4" customWidth="1"/>
    <col min="5" max="5" width="15.625" style="5" customWidth="1"/>
    <col min="6" max="256" width="9" style="1"/>
    <col min="257" max="257" width="2.875" style="1" customWidth="1"/>
    <col min="258" max="258" width="45.625" style="1" customWidth="1"/>
    <col min="259" max="261" width="15.625" style="1" customWidth="1"/>
    <col min="262" max="512" width="9" style="1"/>
    <col min="513" max="513" width="2.875" style="1" customWidth="1"/>
    <col min="514" max="514" width="45.625" style="1" customWidth="1"/>
    <col min="515" max="517" width="15.625" style="1" customWidth="1"/>
    <col min="518" max="768" width="9" style="1"/>
    <col min="769" max="769" width="2.875" style="1" customWidth="1"/>
    <col min="770" max="770" width="45.625" style="1" customWidth="1"/>
    <col min="771" max="773" width="15.625" style="1" customWidth="1"/>
    <col min="774" max="1024" width="9" style="1"/>
    <col min="1025" max="1025" width="2.875" style="1" customWidth="1"/>
    <col min="1026" max="1026" width="45.625" style="1" customWidth="1"/>
    <col min="1027" max="1029" width="15.625" style="1" customWidth="1"/>
    <col min="1030" max="1280" width="9" style="1"/>
    <col min="1281" max="1281" width="2.875" style="1" customWidth="1"/>
    <col min="1282" max="1282" width="45.625" style="1" customWidth="1"/>
    <col min="1283" max="1285" width="15.625" style="1" customWidth="1"/>
    <col min="1286" max="1536" width="9" style="1"/>
    <col min="1537" max="1537" width="2.875" style="1" customWidth="1"/>
    <col min="1538" max="1538" width="45.625" style="1" customWidth="1"/>
    <col min="1539" max="1541" width="15.625" style="1" customWidth="1"/>
    <col min="1542" max="1792" width="9" style="1"/>
    <col min="1793" max="1793" width="2.875" style="1" customWidth="1"/>
    <col min="1794" max="1794" width="45.625" style="1" customWidth="1"/>
    <col min="1795" max="1797" width="15.625" style="1" customWidth="1"/>
    <col min="1798" max="2048" width="9" style="1"/>
    <col min="2049" max="2049" width="2.875" style="1" customWidth="1"/>
    <col min="2050" max="2050" width="45.625" style="1" customWidth="1"/>
    <col min="2051" max="2053" width="15.625" style="1" customWidth="1"/>
    <col min="2054" max="2304" width="9" style="1"/>
    <col min="2305" max="2305" width="2.875" style="1" customWidth="1"/>
    <col min="2306" max="2306" width="45.625" style="1" customWidth="1"/>
    <col min="2307" max="2309" width="15.625" style="1" customWidth="1"/>
    <col min="2310" max="2560" width="9" style="1"/>
    <col min="2561" max="2561" width="2.875" style="1" customWidth="1"/>
    <col min="2562" max="2562" width="45.625" style="1" customWidth="1"/>
    <col min="2563" max="2565" width="15.625" style="1" customWidth="1"/>
    <col min="2566" max="2816" width="9" style="1"/>
    <col min="2817" max="2817" width="2.875" style="1" customWidth="1"/>
    <col min="2818" max="2818" width="45.625" style="1" customWidth="1"/>
    <col min="2819" max="2821" width="15.625" style="1" customWidth="1"/>
    <col min="2822" max="3072" width="9" style="1"/>
    <col min="3073" max="3073" width="2.875" style="1" customWidth="1"/>
    <col min="3074" max="3074" width="45.625" style="1" customWidth="1"/>
    <col min="3075" max="3077" width="15.625" style="1" customWidth="1"/>
    <col min="3078" max="3328" width="9" style="1"/>
    <col min="3329" max="3329" width="2.875" style="1" customWidth="1"/>
    <col min="3330" max="3330" width="45.625" style="1" customWidth="1"/>
    <col min="3331" max="3333" width="15.625" style="1" customWidth="1"/>
    <col min="3334" max="3584" width="9" style="1"/>
    <col min="3585" max="3585" width="2.875" style="1" customWidth="1"/>
    <col min="3586" max="3586" width="45.625" style="1" customWidth="1"/>
    <col min="3587" max="3589" width="15.625" style="1" customWidth="1"/>
    <col min="3590" max="3840" width="9" style="1"/>
    <col min="3841" max="3841" width="2.875" style="1" customWidth="1"/>
    <col min="3842" max="3842" width="45.625" style="1" customWidth="1"/>
    <col min="3843" max="3845" width="15.625" style="1" customWidth="1"/>
    <col min="3846" max="4096" width="9" style="1"/>
    <col min="4097" max="4097" width="2.875" style="1" customWidth="1"/>
    <col min="4098" max="4098" width="45.625" style="1" customWidth="1"/>
    <col min="4099" max="4101" width="15.625" style="1" customWidth="1"/>
    <col min="4102" max="4352" width="9" style="1"/>
    <col min="4353" max="4353" width="2.875" style="1" customWidth="1"/>
    <col min="4354" max="4354" width="45.625" style="1" customWidth="1"/>
    <col min="4355" max="4357" width="15.625" style="1" customWidth="1"/>
    <col min="4358" max="4608" width="9" style="1"/>
    <col min="4609" max="4609" width="2.875" style="1" customWidth="1"/>
    <col min="4610" max="4610" width="45.625" style="1" customWidth="1"/>
    <col min="4611" max="4613" width="15.625" style="1" customWidth="1"/>
    <col min="4614" max="4864" width="9" style="1"/>
    <col min="4865" max="4865" width="2.875" style="1" customWidth="1"/>
    <col min="4866" max="4866" width="45.625" style="1" customWidth="1"/>
    <col min="4867" max="4869" width="15.625" style="1" customWidth="1"/>
    <col min="4870" max="5120" width="9" style="1"/>
    <col min="5121" max="5121" width="2.875" style="1" customWidth="1"/>
    <col min="5122" max="5122" width="45.625" style="1" customWidth="1"/>
    <col min="5123" max="5125" width="15.625" style="1" customWidth="1"/>
    <col min="5126" max="5376" width="9" style="1"/>
    <col min="5377" max="5377" width="2.875" style="1" customWidth="1"/>
    <col min="5378" max="5378" width="45.625" style="1" customWidth="1"/>
    <col min="5379" max="5381" width="15.625" style="1" customWidth="1"/>
    <col min="5382" max="5632" width="9" style="1"/>
    <col min="5633" max="5633" width="2.875" style="1" customWidth="1"/>
    <col min="5634" max="5634" width="45.625" style="1" customWidth="1"/>
    <col min="5635" max="5637" width="15.625" style="1" customWidth="1"/>
    <col min="5638" max="5888" width="9" style="1"/>
    <col min="5889" max="5889" width="2.875" style="1" customWidth="1"/>
    <col min="5890" max="5890" width="45.625" style="1" customWidth="1"/>
    <col min="5891" max="5893" width="15.625" style="1" customWidth="1"/>
    <col min="5894" max="6144" width="9" style="1"/>
    <col min="6145" max="6145" width="2.875" style="1" customWidth="1"/>
    <col min="6146" max="6146" width="45.625" style="1" customWidth="1"/>
    <col min="6147" max="6149" width="15.625" style="1" customWidth="1"/>
    <col min="6150" max="6400" width="9" style="1"/>
    <col min="6401" max="6401" width="2.875" style="1" customWidth="1"/>
    <col min="6402" max="6402" width="45.625" style="1" customWidth="1"/>
    <col min="6403" max="6405" width="15.625" style="1" customWidth="1"/>
    <col min="6406" max="6656" width="9" style="1"/>
    <col min="6657" max="6657" width="2.875" style="1" customWidth="1"/>
    <col min="6658" max="6658" width="45.625" style="1" customWidth="1"/>
    <col min="6659" max="6661" width="15.625" style="1" customWidth="1"/>
    <col min="6662" max="6912" width="9" style="1"/>
    <col min="6913" max="6913" width="2.875" style="1" customWidth="1"/>
    <col min="6914" max="6914" width="45.625" style="1" customWidth="1"/>
    <col min="6915" max="6917" width="15.625" style="1" customWidth="1"/>
    <col min="6918" max="7168" width="9" style="1"/>
    <col min="7169" max="7169" width="2.875" style="1" customWidth="1"/>
    <col min="7170" max="7170" width="45.625" style="1" customWidth="1"/>
    <col min="7171" max="7173" width="15.625" style="1" customWidth="1"/>
    <col min="7174" max="7424" width="9" style="1"/>
    <col min="7425" max="7425" width="2.875" style="1" customWidth="1"/>
    <col min="7426" max="7426" width="45.625" style="1" customWidth="1"/>
    <col min="7427" max="7429" width="15.625" style="1" customWidth="1"/>
    <col min="7430" max="7680" width="9" style="1"/>
    <col min="7681" max="7681" width="2.875" style="1" customWidth="1"/>
    <col min="7682" max="7682" width="45.625" style="1" customWidth="1"/>
    <col min="7683" max="7685" width="15.625" style="1" customWidth="1"/>
    <col min="7686" max="7936" width="9" style="1"/>
    <col min="7937" max="7937" width="2.875" style="1" customWidth="1"/>
    <col min="7938" max="7938" width="45.625" style="1" customWidth="1"/>
    <col min="7939" max="7941" width="15.625" style="1" customWidth="1"/>
    <col min="7942" max="8192" width="9" style="1"/>
    <col min="8193" max="8193" width="2.875" style="1" customWidth="1"/>
    <col min="8194" max="8194" width="45.625" style="1" customWidth="1"/>
    <col min="8195" max="8197" width="15.625" style="1" customWidth="1"/>
    <col min="8198" max="8448" width="9" style="1"/>
    <col min="8449" max="8449" width="2.875" style="1" customWidth="1"/>
    <col min="8450" max="8450" width="45.625" style="1" customWidth="1"/>
    <col min="8451" max="8453" width="15.625" style="1" customWidth="1"/>
    <col min="8454" max="8704" width="9" style="1"/>
    <col min="8705" max="8705" width="2.875" style="1" customWidth="1"/>
    <col min="8706" max="8706" width="45.625" style="1" customWidth="1"/>
    <col min="8707" max="8709" width="15.625" style="1" customWidth="1"/>
    <col min="8710" max="8960" width="9" style="1"/>
    <col min="8961" max="8961" width="2.875" style="1" customWidth="1"/>
    <col min="8962" max="8962" width="45.625" style="1" customWidth="1"/>
    <col min="8963" max="8965" width="15.625" style="1" customWidth="1"/>
    <col min="8966" max="9216" width="9" style="1"/>
    <col min="9217" max="9217" width="2.875" style="1" customWidth="1"/>
    <col min="9218" max="9218" width="45.625" style="1" customWidth="1"/>
    <col min="9219" max="9221" width="15.625" style="1" customWidth="1"/>
    <col min="9222" max="9472" width="9" style="1"/>
    <col min="9473" max="9473" width="2.875" style="1" customWidth="1"/>
    <col min="9474" max="9474" width="45.625" style="1" customWidth="1"/>
    <col min="9475" max="9477" width="15.625" style="1" customWidth="1"/>
    <col min="9478" max="9728" width="9" style="1"/>
    <col min="9729" max="9729" width="2.875" style="1" customWidth="1"/>
    <col min="9730" max="9730" width="45.625" style="1" customWidth="1"/>
    <col min="9731" max="9733" width="15.625" style="1" customWidth="1"/>
    <col min="9734" max="9984" width="9" style="1"/>
    <col min="9985" max="9985" width="2.875" style="1" customWidth="1"/>
    <col min="9986" max="9986" width="45.625" style="1" customWidth="1"/>
    <col min="9987" max="9989" width="15.625" style="1" customWidth="1"/>
    <col min="9990" max="10240" width="9" style="1"/>
    <col min="10241" max="10241" width="2.875" style="1" customWidth="1"/>
    <col min="10242" max="10242" width="45.625" style="1" customWidth="1"/>
    <col min="10243" max="10245" width="15.625" style="1" customWidth="1"/>
    <col min="10246" max="10496" width="9" style="1"/>
    <col min="10497" max="10497" width="2.875" style="1" customWidth="1"/>
    <col min="10498" max="10498" width="45.625" style="1" customWidth="1"/>
    <col min="10499" max="10501" width="15.625" style="1" customWidth="1"/>
    <col min="10502" max="10752" width="9" style="1"/>
    <col min="10753" max="10753" width="2.875" style="1" customWidth="1"/>
    <col min="10754" max="10754" width="45.625" style="1" customWidth="1"/>
    <col min="10755" max="10757" width="15.625" style="1" customWidth="1"/>
    <col min="10758" max="11008" width="9" style="1"/>
    <col min="11009" max="11009" width="2.875" style="1" customWidth="1"/>
    <col min="11010" max="11010" width="45.625" style="1" customWidth="1"/>
    <col min="11011" max="11013" width="15.625" style="1" customWidth="1"/>
    <col min="11014" max="11264" width="9" style="1"/>
    <col min="11265" max="11265" width="2.875" style="1" customWidth="1"/>
    <col min="11266" max="11266" width="45.625" style="1" customWidth="1"/>
    <col min="11267" max="11269" width="15.625" style="1" customWidth="1"/>
    <col min="11270" max="11520" width="9" style="1"/>
    <col min="11521" max="11521" width="2.875" style="1" customWidth="1"/>
    <col min="11522" max="11522" width="45.625" style="1" customWidth="1"/>
    <col min="11523" max="11525" width="15.625" style="1" customWidth="1"/>
    <col min="11526" max="11776" width="9" style="1"/>
    <col min="11777" max="11777" width="2.875" style="1" customWidth="1"/>
    <col min="11778" max="11778" width="45.625" style="1" customWidth="1"/>
    <col min="11779" max="11781" width="15.625" style="1" customWidth="1"/>
    <col min="11782" max="12032" width="9" style="1"/>
    <col min="12033" max="12033" width="2.875" style="1" customWidth="1"/>
    <col min="12034" max="12034" width="45.625" style="1" customWidth="1"/>
    <col min="12035" max="12037" width="15.625" style="1" customWidth="1"/>
    <col min="12038" max="12288" width="9" style="1"/>
    <col min="12289" max="12289" width="2.875" style="1" customWidth="1"/>
    <col min="12290" max="12290" width="45.625" style="1" customWidth="1"/>
    <col min="12291" max="12293" width="15.625" style="1" customWidth="1"/>
    <col min="12294" max="12544" width="9" style="1"/>
    <col min="12545" max="12545" width="2.875" style="1" customWidth="1"/>
    <col min="12546" max="12546" width="45.625" style="1" customWidth="1"/>
    <col min="12547" max="12549" width="15.625" style="1" customWidth="1"/>
    <col min="12550" max="12800" width="9" style="1"/>
    <col min="12801" max="12801" width="2.875" style="1" customWidth="1"/>
    <col min="12802" max="12802" width="45.625" style="1" customWidth="1"/>
    <col min="12803" max="12805" width="15.625" style="1" customWidth="1"/>
    <col min="12806" max="13056" width="9" style="1"/>
    <col min="13057" max="13057" width="2.875" style="1" customWidth="1"/>
    <col min="13058" max="13058" width="45.625" style="1" customWidth="1"/>
    <col min="13059" max="13061" width="15.625" style="1" customWidth="1"/>
    <col min="13062" max="13312" width="9" style="1"/>
    <col min="13313" max="13313" width="2.875" style="1" customWidth="1"/>
    <col min="13314" max="13314" width="45.625" style="1" customWidth="1"/>
    <col min="13315" max="13317" width="15.625" style="1" customWidth="1"/>
    <col min="13318" max="13568" width="9" style="1"/>
    <col min="13569" max="13569" width="2.875" style="1" customWidth="1"/>
    <col min="13570" max="13570" width="45.625" style="1" customWidth="1"/>
    <col min="13571" max="13573" width="15.625" style="1" customWidth="1"/>
    <col min="13574" max="13824" width="9" style="1"/>
    <col min="13825" max="13825" width="2.875" style="1" customWidth="1"/>
    <col min="13826" max="13826" width="45.625" style="1" customWidth="1"/>
    <col min="13827" max="13829" width="15.625" style="1" customWidth="1"/>
    <col min="13830" max="14080" width="9" style="1"/>
    <col min="14081" max="14081" width="2.875" style="1" customWidth="1"/>
    <col min="14082" max="14082" width="45.625" style="1" customWidth="1"/>
    <col min="14083" max="14085" width="15.625" style="1" customWidth="1"/>
    <col min="14086" max="14336" width="9" style="1"/>
    <col min="14337" max="14337" width="2.875" style="1" customWidth="1"/>
    <col min="14338" max="14338" width="45.625" style="1" customWidth="1"/>
    <col min="14339" max="14341" width="15.625" style="1" customWidth="1"/>
    <col min="14342" max="14592" width="9" style="1"/>
    <col min="14593" max="14593" width="2.875" style="1" customWidth="1"/>
    <col min="14594" max="14594" width="45.625" style="1" customWidth="1"/>
    <col min="14595" max="14597" width="15.625" style="1" customWidth="1"/>
    <col min="14598" max="14848" width="9" style="1"/>
    <col min="14849" max="14849" width="2.875" style="1" customWidth="1"/>
    <col min="14850" max="14850" width="45.625" style="1" customWidth="1"/>
    <col min="14851" max="14853" width="15.625" style="1" customWidth="1"/>
    <col min="14854" max="15104" width="9" style="1"/>
    <col min="15105" max="15105" width="2.875" style="1" customWidth="1"/>
    <col min="15106" max="15106" width="45.625" style="1" customWidth="1"/>
    <col min="15107" max="15109" width="15.625" style="1" customWidth="1"/>
    <col min="15110" max="15360" width="9" style="1"/>
    <col min="15361" max="15361" width="2.875" style="1" customWidth="1"/>
    <col min="15362" max="15362" width="45.625" style="1" customWidth="1"/>
    <col min="15363" max="15365" width="15.625" style="1" customWidth="1"/>
    <col min="15366" max="15616" width="9" style="1"/>
    <col min="15617" max="15617" width="2.875" style="1" customWidth="1"/>
    <col min="15618" max="15618" width="45.625" style="1" customWidth="1"/>
    <col min="15619" max="15621" width="15.625" style="1" customWidth="1"/>
    <col min="15622" max="15872" width="9" style="1"/>
    <col min="15873" max="15873" width="2.875" style="1" customWidth="1"/>
    <col min="15874" max="15874" width="45.625" style="1" customWidth="1"/>
    <col min="15875" max="15877" width="15.625" style="1" customWidth="1"/>
    <col min="15878" max="16128" width="9" style="1"/>
    <col min="16129" max="16129" width="2.875" style="1" customWidth="1"/>
    <col min="16130" max="16130" width="45.625" style="1" customWidth="1"/>
    <col min="16131" max="16133" width="15.625" style="1" customWidth="1"/>
    <col min="16134" max="16384" width="9" style="1"/>
  </cols>
  <sheetData>
    <row r="1" spans="2:5" ht="18.75" x14ac:dyDescent="0.15">
      <c r="B1" s="56" t="s">
        <v>0</v>
      </c>
      <c r="C1" s="56"/>
      <c r="D1" s="57"/>
      <c r="E1" s="57"/>
    </row>
    <row r="2" spans="2:5" ht="14.25" customHeight="1" x14ac:dyDescent="0.15">
      <c r="B2" s="58"/>
      <c r="C2" s="58"/>
      <c r="D2" s="59" t="s">
        <v>1</v>
      </c>
      <c r="E2" s="60"/>
    </row>
    <row r="3" spans="2:5" ht="14.25" thickBot="1" x14ac:dyDescent="0.2">
      <c r="B3" s="61" t="s">
        <v>2</v>
      </c>
      <c r="C3" s="62"/>
      <c r="D3" s="63" t="s">
        <v>3</v>
      </c>
      <c r="E3" s="64"/>
    </row>
    <row r="4" spans="2:5" x14ac:dyDescent="0.15">
      <c r="B4" s="2" t="s">
        <v>4</v>
      </c>
      <c r="C4" s="3"/>
    </row>
    <row r="5" spans="2:5" x14ac:dyDescent="0.15">
      <c r="B5" s="2" t="s">
        <v>5</v>
      </c>
    </row>
    <row r="6" spans="2:5" x14ac:dyDescent="0.15">
      <c r="B6" s="2" t="s">
        <v>6</v>
      </c>
      <c r="D6" s="6">
        <v>3000</v>
      </c>
    </row>
    <row r="7" spans="2:5" x14ac:dyDescent="0.15">
      <c r="B7" s="2" t="s">
        <v>7</v>
      </c>
    </row>
    <row r="8" spans="2:5" x14ac:dyDescent="0.15">
      <c r="B8" s="2" t="s">
        <v>8</v>
      </c>
      <c r="C8" s="6">
        <v>670000</v>
      </c>
    </row>
    <row r="9" spans="2:5" x14ac:dyDescent="0.15">
      <c r="B9" s="2" t="s">
        <v>9</v>
      </c>
      <c r="C9" s="7">
        <v>1480087</v>
      </c>
      <c r="D9" s="6">
        <v>2150087</v>
      </c>
    </row>
    <row r="10" spans="2:5" x14ac:dyDescent="0.15">
      <c r="B10" s="2" t="s">
        <v>10</v>
      </c>
    </row>
    <row r="11" spans="2:5" x14ac:dyDescent="0.15">
      <c r="B11" s="2" t="s">
        <v>11</v>
      </c>
      <c r="D11" s="6">
        <v>695000</v>
      </c>
    </row>
    <row r="12" spans="2:5" x14ac:dyDescent="0.15">
      <c r="B12" s="2" t="s">
        <v>12</v>
      </c>
    </row>
    <row r="13" spans="2:5" x14ac:dyDescent="0.15">
      <c r="B13" s="2" t="s">
        <v>13</v>
      </c>
      <c r="C13" s="6">
        <v>687405</v>
      </c>
    </row>
    <row r="14" spans="2:5" x14ac:dyDescent="0.15">
      <c r="B14" s="2" t="s">
        <v>14</v>
      </c>
      <c r="C14" s="6">
        <v>56280</v>
      </c>
    </row>
    <row r="15" spans="2:5" x14ac:dyDescent="0.15">
      <c r="B15" s="2" t="s">
        <v>15</v>
      </c>
      <c r="C15" s="7">
        <v>12000</v>
      </c>
      <c r="D15" s="6">
        <v>755685</v>
      </c>
    </row>
    <row r="16" spans="2:5" x14ac:dyDescent="0.15">
      <c r="B16" s="2" t="s">
        <v>16</v>
      </c>
    </row>
    <row r="17" spans="2:5" x14ac:dyDescent="0.15">
      <c r="B17" s="2" t="s">
        <v>17</v>
      </c>
      <c r="C17" s="6">
        <v>815</v>
      </c>
    </row>
    <row r="18" spans="2:5" x14ac:dyDescent="0.15">
      <c r="B18" s="2" t="s">
        <v>18</v>
      </c>
      <c r="C18" s="7">
        <v>13347</v>
      </c>
      <c r="D18" s="7">
        <v>14162</v>
      </c>
    </row>
    <row r="19" spans="2:5" x14ac:dyDescent="0.15">
      <c r="B19" s="2" t="s">
        <v>19</v>
      </c>
      <c r="E19" s="6">
        <v>3617934</v>
      </c>
    </row>
    <row r="20" spans="2:5" x14ac:dyDescent="0.15">
      <c r="B20" s="2" t="s">
        <v>20</v>
      </c>
    </row>
    <row r="21" spans="2:5" x14ac:dyDescent="0.15">
      <c r="B21" s="2" t="s">
        <v>21</v>
      </c>
    </row>
    <row r="22" spans="2:5" x14ac:dyDescent="0.15">
      <c r="B22" s="2" t="s">
        <v>22</v>
      </c>
    </row>
    <row r="23" spans="2:5" x14ac:dyDescent="0.15">
      <c r="B23" s="2" t="s">
        <v>23</v>
      </c>
      <c r="C23" s="6">
        <v>794470</v>
      </c>
    </row>
    <row r="24" spans="2:5" x14ac:dyDescent="0.15">
      <c r="B24" s="2" t="s">
        <v>24</v>
      </c>
      <c r="C24" s="6">
        <v>1480087</v>
      </c>
    </row>
    <row r="25" spans="2:5" x14ac:dyDescent="0.15">
      <c r="B25" s="2" t="s">
        <v>25</v>
      </c>
      <c r="C25" s="6">
        <v>385000</v>
      </c>
    </row>
    <row r="26" spans="2:5" x14ac:dyDescent="0.15">
      <c r="B26" s="2" t="s">
        <v>26</v>
      </c>
      <c r="C26" s="7">
        <v>1360</v>
      </c>
    </row>
    <row r="27" spans="2:5" x14ac:dyDescent="0.15">
      <c r="B27" s="2" t="s">
        <v>27</v>
      </c>
      <c r="C27" s="8">
        <v>2660917</v>
      </c>
    </row>
    <row r="28" spans="2:5" x14ac:dyDescent="0.15">
      <c r="B28" s="2" t="s">
        <v>28</v>
      </c>
    </row>
    <row r="29" spans="2:5" x14ac:dyDescent="0.15">
      <c r="B29" s="2" t="s">
        <v>29</v>
      </c>
      <c r="C29" s="6">
        <v>3410</v>
      </c>
    </row>
    <row r="30" spans="2:5" x14ac:dyDescent="0.15">
      <c r="B30" s="2" t="s">
        <v>30</v>
      </c>
      <c r="C30" s="6">
        <v>82980</v>
      </c>
    </row>
    <row r="31" spans="2:5" x14ac:dyDescent="0.15">
      <c r="B31" s="2" t="s">
        <v>31</v>
      </c>
      <c r="C31" s="6">
        <v>16208</v>
      </c>
    </row>
    <row r="32" spans="2:5" x14ac:dyDescent="0.15">
      <c r="B32" s="2" t="s">
        <v>32</v>
      </c>
      <c r="C32" s="6">
        <v>119076</v>
      </c>
    </row>
    <row r="33" spans="2:4" x14ac:dyDescent="0.15">
      <c r="B33" s="2" t="s">
        <v>33</v>
      </c>
      <c r="C33" s="6">
        <v>74792</v>
      </c>
    </row>
    <row r="34" spans="2:4" x14ac:dyDescent="0.15">
      <c r="B34" s="2" t="s">
        <v>34</v>
      </c>
      <c r="C34" s="6">
        <v>94199</v>
      </c>
    </row>
    <row r="35" spans="2:4" x14ac:dyDescent="0.15">
      <c r="B35" s="2" t="s">
        <v>35</v>
      </c>
      <c r="C35" s="6">
        <v>465552</v>
      </c>
    </row>
    <row r="36" spans="2:4" x14ac:dyDescent="0.15">
      <c r="B36" s="2" t="s">
        <v>36</v>
      </c>
      <c r="C36" s="6">
        <v>114006</v>
      </c>
    </row>
    <row r="37" spans="2:4" x14ac:dyDescent="0.15">
      <c r="B37" s="2" t="s">
        <v>37</v>
      </c>
      <c r="C37" s="6">
        <v>112900</v>
      </c>
    </row>
    <row r="38" spans="2:4" x14ac:dyDescent="0.15">
      <c r="B38" s="2" t="s">
        <v>38</v>
      </c>
      <c r="C38" s="6">
        <v>39075</v>
      </c>
    </row>
    <row r="39" spans="2:4" x14ac:dyDescent="0.15">
      <c r="B39" s="2" t="s">
        <v>39</v>
      </c>
      <c r="C39" s="6">
        <v>614</v>
      </c>
    </row>
    <row r="40" spans="2:4" x14ac:dyDescent="0.15">
      <c r="B40" s="2" t="s">
        <v>40</v>
      </c>
      <c r="C40" s="7">
        <v>52413</v>
      </c>
    </row>
    <row r="41" spans="2:4" x14ac:dyDescent="0.15">
      <c r="B41" s="2" t="s">
        <v>41</v>
      </c>
      <c r="C41" s="8">
        <v>1175225</v>
      </c>
    </row>
    <row r="42" spans="2:4" x14ac:dyDescent="0.15">
      <c r="B42" s="2" t="s">
        <v>42</v>
      </c>
      <c r="D42" s="6">
        <v>3836142</v>
      </c>
    </row>
    <row r="43" spans="2:4" x14ac:dyDescent="0.15">
      <c r="B43" s="2" t="s">
        <v>43</v>
      </c>
    </row>
    <row r="44" spans="2:4" x14ac:dyDescent="0.15">
      <c r="B44" s="2" t="s">
        <v>22</v>
      </c>
    </row>
    <row r="45" spans="2:4" x14ac:dyDescent="0.15">
      <c r="B45" s="2" t="s">
        <v>44</v>
      </c>
      <c r="C45" s="7">
        <v>2458</v>
      </c>
    </row>
    <row r="46" spans="2:4" x14ac:dyDescent="0.15">
      <c r="B46" s="2" t="s">
        <v>27</v>
      </c>
      <c r="C46" s="8">
        <v>2458</v>
      </c>
    </row>
    <row r="47" spans="2:4" x14ac:dyDescent="0.15">
      <c r="B47" s="2" t="s">
        <v>28</v>
      </c>
    </row>
    <row r="48" spans="2:4" x14ac:dyDescent="0.15">
      <c r="B48" s="2" t="s">
        <v>45</v>
      </c>
      <c r="C48" s="6">
        <v>49187</v>
      </c>
    </row>
    <row r="49" spans="2:5" x14ac:dyDescent="0.15">
      <c r="B49" s="2" t="s">
        <v>46</v>
      </c>
      <c r="C49" s="6">
        <v>64712</v>
      </c>
    </row>
    <row r="50" spans="2:5" x14ac:dyDescent="0.15">
      <c r="B50" s="2" t="s">
        <v>47</v>
      </c>
      <c r="C50" s="6">
        <v>334448</v>
      </c>
    </row>
    <row r="51" spans="2:5" x14ac:dyDescent="0.15">
      <c r="B51" s="2" t="s">
        <v>48</v>
      </c>
      <c r="C51" s="6">
        <v>176124</v>
      </c>
    </row>
    <row r="52" spans="2:5" x14ac:dyDescent="0.15">
      <c r="B52" s="2" t="s">
        <v>49</v>
      </c>
      <c r="C52" s="6">
        <v>34832</v>
      </c>
    </row>
    <row r="53" spans="2:5" x14ac:dyDescent="0.15">
      <c r="B53" s="2" t="s">
        <v>50</v>
      </c>
      <c r="C53" s="6">
        <v>2520</v>
      </c>
    </row>
    <row r="54" spans="2:5" x14ac:dyDescent="0.15">
      <c r="B54" s="2" t="s">
        <v>51</v>
      </c>
      <c r="C54" s="6">
        <v>5280</v>
      </c>
    </row>
    <row r="55" spans="2:5" x14ac:dyDescent="0.15">
      <c r="B55" s="2" t="s">
        <v>52</v>
      </c>
      <c r="C55" s="6">
        <v>62075</v>
      </c>
    </row>
    <row r="56" spans="2:5" x14ac:dyDescent="0.15">
      <c r="B56" s="2" t="s">
        <v>53</v>
      </c>
      <c r="C56" s="7">
        <v>37787</v>
      </c>
    </row>
    <row r="57" spans="2:5" x14ac:dyDescent="0.15">
      <c r="B57" s="2" t="s">
        <v>41</v>
      </c>
      <c r="C57" s="8">
        <v>766965</v>
      </c>
    </row>
    <row r="58" spans="2:5" x14ac:dyDescent="0.15">
      <c r="B58" s="2" t="s">
        <v>54</v>
      </c>
      <c r="D58" s="7">
        <v>769423</v>
      </c>
    </row>
    <row r="59" spans="2:5" x14ac:dyDescent="0.15">
      <c r="B59" s="2" t="s">
        <v>55</v>
      </c>
      <c r="E59" s="7">
        <v>4605565</v>
      </c>
    </row>
    <row r="60" spans="2:5" x14ac:dyDescent="0.15">
      <c r="B60" s="2" t="s">
        <v>56</v>
      </c>
      <c r="E60" s="6">
        <v>-987631</v>
      </c>
    </row>
    <row r="61" spans="2:5" x14ac:dyDescent="0.15">
      <c r="B61" s="2" t="s">
        <v>57</v>
      </c>
    </row>
    <row r="62" spans="2:5" x14ac:dyDescent="0.15">
      <c r="B62" s="2" t="s">
        <v>58</v>
      </c>
      <c r="E62" s="6">
        <v>0</v>
      </c>
    </row>
    <row r="63" spans="2:5" x14ac:dyDescent="0.15">
      <c r="B63" s="2" t="s">
        <v>59</v>
      </c>
    </row>
    <row r="64" spans="2:5" x14ac:dyDescent="0.15">
      <c r="B64" s="2" t="s">
        <v>60</v>
      </c>
      <c r="E64" s="7">
        <v>0</v>
      </c>
    </row>
    <row r="65" spans="2:5" x14ac:dyDescent="0.15">
      <c r="B65" s="2" t="s">
        <v>61</v>
      </c>
      <c r="E65" s="6">
        <v>-987631</v>
      </c>
    </row>
    <row r="66" spans="2:5" x14ac:dyDescent="0.15">
      <c r="B66" s="2" t="s">
        <v>62</v>
      </c>
      <c r="E66" s="7">
        <v>70000</v>
      </c>
    </row>
    <row r="67" spans="2:5" x14ac:dyDescent="0.15">
      <c r="B67" s="2" t="s">
        <v>63</v>
      </c>
      <c r="E67" s="6">
        <v>-1057631</v>
      </c>
    </row>
    <row r="68" spans="2:5" x14ac:dyDescent="0.15">
      <c r="B68" s="2" t="s">
        <v>64</v>
      </c>
      <c r="E68" s="7">
        <v>-13966209</v>
      </c>
    </row>
    <row r="69" spans="2:5" ht="14.25" thickBot="1" x14ac:dyDescent="0.2">
      <c r="B69" s="2" t="s">
        <v>65</v>
      </c>
      <c r="E69" s="9">
        <v>-15023840</v>
      </c>
    </row>
    <row r="70" spans="2:5" ht="14.25" thickTop="1" x14ac:dyDescent="0.15"/>
  </sheetData>
  <mergeCells count="5">
    <mergeCell ref="B1:E1"/>
    <mergeCell ref="B2:C2"/>
    <mergeCell ref="D2:E2"/>
    <mergeCell ref="B3:C3"/>
    <mergeCell ref="D3:E3"/>
  </mergeCells>
  <phoneticPr fontId="2"/>
  <pageMargins left="0.78740157480314965" right="0.51181102362204722" top="0.98425196850393704" bottom="0.98425196850393704" header="0.51181102362204722" footer="0.51181102362204722"/>
  <pageSetup paperSize="9" scale="95"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A3729-7F45-4569-A82A-584C42C8E151}">
  <dimension ref="A1:M64"/>
  <sheetViews>
    <sheetView tabSelected="1" workbookViewId="0">
      <selection activeCell="N55" sqref="N55"/>
    </sheetView>
  </sheetViews>
  <sheetFormatPr defaultRowHeight="13.5" x14ac:dyDescent="0.15"/>
  <cols>
    <col min="9" max="9" width="11.5" customWidth="1"/>
  </cols>
  <sheetData>
    <row r="1" spans="1:13" ht="17.25" x14ac:dyDescent="0.2">
      <c r="A1" s="102" t="s">
        <v>66</v>
      </c>
      <c r="B1" s="102"/>
      <c r="C1" s="102"/>
      <c r="D1" s="102"/>
      <c r="E1" s="102"/>
      <c r="F1" s="102"/>
      <c r="G1" s="102"/>
      <c r="H1" s="102"/>
      <c r="I1" s="102"/>
      <c r="J1" s="102"/>
      <c r="K1" s="102"/>
      <c r="L1" s="102"/>
      <c r="M1" s="102"/>
    </row>
    <row r="2" spans="1:13" x14ac:dyDescent="0.15">
      <c r="A2" t="s">
        <v>67</v>
      </c>
    </row>
    <row r="3" spans="1:13" x14ac:dyDescent="0.15">
      <c r="L3" s="10" t="s">
        <v>68</v>
      </c>
    </row>
    <row r="5" spans="1:13" x14ac:dyDescent="0.15">
      <c r="A5" t="s">
        <v>69</v>
      </c>
    </row>
    <row r="6" spans="1:13" x14ac:dyDescent="0.15">
      <c r="B6" t="s">
        <v>70</v>
      </c>
    </row>
    <row r="7" spans="1:13" x14ac:dyDescent="0.15">
      <c r="B7" t="s">
        <v>71</v>
      </c>
    </row>
    <row r="9" spans="1:13" x14ac:dyDescent="0.15">
      <c r="A9" s="11"/>
      <c r="B9" s="11" t="s">
        <v>72</v>
      </c>
      <c r="C9" s="11"/>
      <c r="D9" s="11"/>
      <c r="E9" s="11"/>
      <c r="F9" s="11"/>
      <c r="G9" s="11"/>
      <c r="H9" s="11"/>
      <c r="I9" s="11"/>
      <c r="J9" s="11"/>
      <c r="K9" s="11"/>
      <c r="L9" s="11"/>
      <c r="M9" s="11"/>
    </row>
    <row r="10" spans="1:13" x14ac:dyDescent="0.15">
      <c r="A10" s="11"/>
      <c r="B10" s="11" t="s">
        <v>73</v>
      </c>
      <c r="C10" s="11"/>
      <c r="D10" s="11"/>
      <c r="E10" s="11"/>
      <c r="F10" s="11"/>
      <c r="G10" s="11"/>
      <c r="H10" s="11"/>
      <c r="I10" s="11"/>
      <c r="J10" s="11"/>
      <c r="K10" s="11"/>
      <c r="L10" s="11"/>
      <c r="M10" s="11"/>
    </row>
    <row r="11" spans="1:13" x14ac:dyDescent="0.15">
      <c r="A11" s="11"/>
      <c r="B11" s="11"/>
      <c r="C11" s="11"/>
      <c r="D11" s="11"/>
      <c r="E11" s="11"/>
      <c r="F11" s="11"/>
      <c r="G11" s="11"/>
      <c r="H11" s="11"/>
      <c r="I11" s="11"/>
      <c r="J11" s="11"/>
      <c r="K11" s="11"/>
      <c r="L11" s="11"/>
      <c r="M11" s="11"/>
    </row>
    <row r="12" spans="1:13" x14ac:dyDescent="0.15">
      <c r="A12" s="11"/>
      <c r="B12" s="11" t="s">
        <v>74</v>
      </c>
      <c r="C12" s="11"/>
      <c r="D12" s="11"/>
      <c r="E12" s="11"/>
      <c r="F12" s="11"/>
      <c r="G12" s="11"/>
      <c r="H12" s="11"/>
      <c r="I12" s="11"/>
      <c r="J12" s="11"/>
      <c r="K12" s="11"/>
      <c r="L12" s="11"/>
      <c r="M12" s="11"/>
    </row>
    <row r="13" spans="1:13" x14ac:dyDescent="0.15">
      <c r="A13" s="11"/>
      <c r="B13" s="11"/>
      <c r="C13" s="11" t="s">
        <v>75</v>
      </c>
      <c r="D13" s="11"/>
      <c r="E13" s="11"/>
      <c r="F13" s="11"/>
      <c r="G13" s="11"/>
      <c r="H13" s="11"/>
      <c r="I13" s="11"/>
      <c r="J13" s="11"/>
      <c r="K13" s="11"/>
      <c r="L13" s="11"/>
      <c r="M13" s="11"/>
    </row>
    <row r="14" spans="1:13" x14ac:dyDescent="0.15">
      <c r="C14" t="s">
        <v>76</v>
      </c>
    </row>
    <row r="16" spans="1:13" x14ac:dyDescent="0.15">
      <c r="A16" t="s">
        <v>77</v>
      </c>
    </row>
    <row r="17" spans="1:12" ht="14.25" thickBot="1" x14ac:dyDescent="0.2">
      <c r="A17" t="s">
        <v>78</v>
      </c>
      <c r="B17" t="s">
        <v>79</v>
      </c>
    </row>
    <row r="18" spans="1:12" ht="27.75" thickBot="1" x14ac:dyDescent="0.2">
      <c r="B18" s="12" t="s">
        <v>80</v>
      </c>
      <c r="C18" s="103" t="s">
        <v>81</v>
      </c>
      <c r="D18" s="81"/>
      <c r="E18" s="14" t="s">
        <v>82</v>
      </c>
      <c r="F18" s="13" t="s">
        <v>83</v>
      </c>
      <c r="G18" s="14" t="s">
        <v>84</v>
      </c>
      <c r="H18" s="104" t="s">
        <v>85</v>
      </c>
      <c r="I18" s="104"/>
      <c r="J18" s="105" t="s">
        <v>86</v>
      </c>
      <c r="K18" s="104"/>
      <c r="L18" s="106"/>
    </row>
    <row r="19" spans="1:12" ht="42" customHeight="1" thickBot="1" x14ac:dyDescent="0.2">
      <c r="B19" s="15" t="s">
        <v>87</v>
      </c>
      <c r="C19" s="107" t="s">
        <v>88</v>
      </c>
      <c r="D19" s="108"/>
      <c r="E19" s="15">
        <v>24</v>
      </c>
      <c r="F19" s="16">
        <v>52</v>
      </c>
      <c r="G19" s="17">
        <v>206</v>
      </c>
      <c r="H19" s="97">
        <f t="shared" ref="H19:H26" si="0">1058*G19</f>
        <v>217948</v>
      </c>
      <c r="I19" s="98"/>
      <c r="J19" s="109" t="s">
        <v>89</v>
      </c>
      <c r="K19" s="110"/>
      <c r="L19" s="111"/>
    </row>
    <row r="20" spans="1:12" ht="31.5" customHeight="1" thickBot="1" x14ac:dyDescent="0.2">
      <c r="B20" s="18" t="s">
        <v>90</v>
      </c>
      <c r="C20" s="19" t="s">
        <v>91</v>
      </c>
      <c r="D20" s="20"/>
      <c r="E20" s="18">
        <v>22</v>
      </c>
      <c r="F20" s="21">
        <v>30</v>
      </c>
      <c r="G20" s="22">
        <v>117.5</v>
      </c>
      <c r="H20" s="97">
        <f t="shared" si="0"/>
        <v>124315</v>
      </c>
      <c r="I20" s="98"/>
      <c r="J20" s="99" t="s">
        <v>92</v>
      </c>
      <c r="K20" s="100"/>
      <c r="L20" s="101"/>
    </row>
    <row r="21" spans="1:12" ht="14.25" thickBot="1" x14ac:dyDescent="0.2">
      <c r="B21" s="18" t="s">
        <v>93</v>
      </c>
      <c r="C21" s="19" t="s">
        <v>91</v>
      </c>
      <c r="D21" s="20"/>
      <c r="E21" s="18">
        <v>20</v>
      </c>
      <c r="F21" s="21">
        <v>31</v>
      </c>
      <c r="G21" s="22">
        <v>128</v>
      </c>
      <c r="H21" s="97">
        <f t="shared" si="0"/>
        <v>135424</v>
      </c>
      <c r="I21" s="98"/>
      <c r="J21" s="87"/>
      <c r="K21" s="88"/>
      <c r="L21" s="89"/>
    </row>
    <row r="22" spans="1:12" ht="14.25" thickBot="1" x14ac:dyDescent="0.2">
      <c r="B22" s="18" t="s">
        <v>94</v>
      </c>
      <c r="C22" s="19" t="s">
        <v>91</v>
      </c>
      <c r="D22" s="20"/>
      <c r="E22" s="18">
        <v>22</v>
      </c>
      <c r="F22" s="21">
        <v>34</v>
      </c>
      <c r="G22" s="22">
        <v>156</v>
      </c>
      <c r="H22" s="97">
        <f t="shared" si="0"/>
        <v>165048</v>
      </c>
      <c r="I22" s="98"/>
      <c r="J22" s="23"/>
      <c r="K22" s="24"/>
      <c r="L22" s="25"/>
    </row>
    <row r="23" spans="1:12" ht="14.25" thickBot="1" x14ac:dyDescent="0.2">
      <c r="B23" s="18" t="s">
        <v>95</v>
      </c>
      <c r="C23" s="19" t="s">
        <v>91</v>
      </c>
      <c r="D23" s="20"/>
      <c r="E23" s="18">
        <v>24</v>
      </c>
      <c r="F23" s="21">
        <v>33</v>
      </c>
      <c r="G23" s="22">
        <v>130.5</v>
      </c>
      <c r="H23" s="97">
        <f t="shared" si="0"/>
        <v>138069</v>
      </c>
      <c r="I23" s="98"/>
      <c r="J23" s="23"/>
      <c r="K23" s="24"/>
      <c r="L23" s="25"/>
    </row>
    <row r="24" spans="1:12" ht="14.25" thickBot="1" x14ac:dyDescent="0.2">
      <c r="B24" s="18" t="s">
        <v>96</v>
      </c>
      <c r="C24" s="19" t="s">
        <v>91</v>
      </c>
      <c r="D24" s="20"/>
      <c r="E24" s="18">
        <v>20</v>
      </c>
      <c r="F24" s="21">
        <v>27</v>
      </c>
      <c r="G24" s="22">
        <v>116.5</v>
      </c>
      <c r="H24" s="97">
        <f t="shared" si="0"/>
        <v>123257</v>
      </c>
      <c r="I24" s="98"/>
      <c r="J24" s="99" t="s">
        <v>97</v>
      </c>
      <c r="K24" s="100"/>
      <c r="L24" s="101"/>
    </row>
    <row r="25" spans="1:12" ht="14.25" thickBot="1" x14ac:dyDescent="0.2">
      <c r="B25" s="18" t="s">
        <v>98</v>
      </c>
      <c r="C25" s="19" t="s">
        <v>91</v>
      </c>
      <c r="D25" s="20"/>
      <c r="E25" s="18">
        <v>15</v>
      </c>
      <c r="F25" s="21">
        <v>24</v>
      </c>
      <c r="G25" s="22">
        <v>89.5</v>
      </c>
      <c r="H25" s="97">
        <f t="shared" si="0"/>
        <v>94691</v>
      </c>
      <c r="I25" s="98"/>
      <c r="J25" s="87" t="s">
        <v>99</v>
      </c>
      <c r="K25" s="88"/>
      <c r="L25" s="89"/>
    </row>
    <row r="26" spans="1:12" x14ac:dyDescent="0.15">
      <c r="B26" s="18" t="s">
        <v>100</v>
      </c>
      <c r="C26" s="19" t="s">
        <v>91</v>
      </c>
      <c r="D26" s="20"/>
      <c r="E26" s="18">
        <v>16</v>
      </c>
      <c r="F26" s="21">
        <v>26</v>
      </c>
      <c r="G26" s="22">
        <v>114</v>
      </c>
      <c r="H26" s="97">
        <f t="shared" si="0"/>
        <v>120612</v>
      </c>
      <c r="I26" s="98"/>
      <c r="J26" s="87"/>
      <c r="K26" s="88"/>
      <c r="L26" s="89"/>
    </row>
    <row r="27" spans="1:12" ht="33.75" customHeight="1" x14ac:dyDescent="0.15">
      <c r="B27" s="18" t="s">
        <v>101</v>
      </c>
      <c r="C27" s="19" t="s">
        <v>91</v>
      </c>
      <c r="D27" s="20"/>
      <c r="E27" s="18">
        <v>13</v>
      </c>
      <c r="F27" s="21">
        <v>24</v>
      </c>
      <c r="G27" s="22">
        <v>114</v>
      </c>
      <c r="H27" s="85">
        <f>1122*G27</f>
        <v>127908</v>
      </c>
      <c r="I27" s="86"/>
      <c r="J27" s="87" t="s">
        <v>102</v>
      </c>
      <c r="K27" s="88"/>
      <c r="L27" s="89"/>
    </row>
    <row r="28" spans="1:12" x14ac:dyDescent="0.15">
      <c r="B28" s="18" t="s">
        <v>103</v>
      </c>
      <c r="C28" s="19" t="s">
        <v>91</v>
      </c>
      <c r="D28" s="20"/>
      <c r="E28" s="18">
        <v>14</v>
      </c>
      <c r="F28" s="21">
        <v>20</v>
      </c>
      <c r="G28" s="22">
        <v>87.5</v>
      </c>
      <c r="H28" s="85">
        <f>1122*G28</f>
        <v>98175</v>
      </c>
      <c r="I28" s="86"/>
      <c r="J28" s="94" t="s">
        <v>104</v>
      </c>
      <c r="K28" s="95"/>
      <c r="L28" s="96"/>
    </row>
    <row r="29" spans="1:12" x14ac:dyDescent="0.15">
      <c r="B29" s="18" t="s">
        <v>105</v>
      </c>
      <c r="C29" s="19" t="s">
        <v>91</v>
      </c>
      <c r="D29" s="20"/>
      <c r="E29" s="18">
        <v>12</v>
      </c>
      <c r="F29" s="21">
        <v>16</v>
      </c>
      <c r="G29" s="22">
        <v>66</v>
      </c>
      <c r="H29" s="85">
        <f>1122*G29</f>
        <v>74052</v>
      </c>
      <c r="I29" s="86"/>
      <c r="J29" s="87"/>
      <c r="K29" s="88"/>
      <c r="L29" s="89"/>
    </row>
    <row r="30" spans="1:12" ht="14.25" thickBot="1" x14ac:dyDescent="0.2">
      <c r="B30" s="26" t="s">
        <v>106</v>
      </c>
      <c r="C30" s="27" t="s">
        <v>91</v>
      </c>
      <c r="D30" s="28"/>
      <c r="E30" s="26">
        <v>12</v>
      </c>
      <c r="F30" s="29">
        <v>13</v>
      </c>
      <c r="G30" s="30">
        <v>54</v>
      </c>
      <c r="H30" s="85">
        <f>1122*G30</f>
        <v>60588</v>
      </c>
      <c r="I30" s="86"/>
      <c r="J30" s="87"/>
      <c r="K30" s="88"/>
      <c r="L30" s="89"/>
    </row>
    <row r="31" spans="1:12" ht="14.25" thickBot="1" x14ac:dyDescent="0.2">
      <c r="B31" s="31" t="s">
        <v>107</v>
      </c>
      <c r="C31" s="32"/>
      <c r="D31" s="33"/>
      <c r="E31" s="34">
        <f>SUM(E19:E30)</f>
        <v>214</v>
      </c>
      <c r="F31" s="35">
        <f>SUM(F19:F30)</f>
        <v>330</v>
      </c>
      <c r="G31" s="36">
        <f>SUM(G19:G30)</f>
        <v>1379.5</v>
      </c>
      <c r="H31" s="90">
        <f>SUM(H19:I30)</f>
        <v>1480087</v>
      </c>
      <c r="I31" s="91"/>
      <c r="J31" s="32"/>
      <c r="K31" s="33"/>
      <c r="L31" s="37"/>
    </row>
    <row r="32" spans="1:12" x14ac:dyDescent="0.15">
      <c r="B32" s="38" t="s">
        <v>108</v>
      </c>
    </row>
    <row r="34" spans="1:12" x14ac:dyDescent="0.15">
      <c r="A34" t="s">
        <v>109</v>
      </c>
    </row>
    <row r="35" spans="1:12" ht="14.25" thickBot="1" x14ac:dyDescent="0.2">
      <c r="B35" t="s">
        <v>110</v>
      </c>
    </row>
    <row r="36" spans="1:12" ht="27.75" thickBot="1" x14ac:dyDescent="0.2">
      <c r="B36" s="76" t="s">
        <v>111</v>
      </c>
      <c r="C36" s="77"/>
      <c r="D36" s="77" t="s">
        <v>112</v>
      </c>
      <c r="E36" s="77"/>
      <c r="F36" s="39" t="s">
        <v>113</v>
      </c>
      <c r="G36" s="39" t="s">
        <v>114</v>
      </c>
      <c r="H36" s="77" t="s">
        <v>115</v>
      </c>
      <c r="I36" s="77"/>
      <c r="J36" s="40" t="s">
        <v>116</v>
      </c>
      <c r="K36" s="92" t="s">
        <v>117</v>
      </c>
      <c r="L36" s="93"/>
    </row>
    <row r="37" spans="1:12" x14ac:dyDescent="0.15">
      <c r="B37" s="27" t="s">
        <v>118</v>
      </c>
      <c r="C37" s="41"/>
      <c r="D37" s="42"/>
      <c r="E37" s="43"/>
      <c r="F37" s="44"/>
      <c r="G37" s="44"/>
      <c r="H37" s="45"/>
      <c r="I37" s="43"/>
      <c r="J37" s="44"/>
      <c r="K37" s="45"/>
      <c r="L37" s="46"/>
    </row>
    <row r="38" spans="1:12" x14ac:dyDescent="0.15">
      <c r="B38" s="47"/>
      <c r="C38" s="48" t="s">
        <v>119</v>
      </c>
      <c r="D38" s="67">
        <v>0</v>
      </c>
      <c r="E38" s="68"/>
      <c r="F38" s="50">
        <v>0</v>
      </c>
      <c r="G38" s="50">
        <v>0</v>
      </c>
      <c r="H38" s="67">
        <v>0</v>
      </c>
      <c r="I38" s="69"/>
      <c r="J38" s="50">
        <v>0</v>
      </c>
      <c r="K38" s="67">
        <v>0</v>
      </c>
      <c r="L38" s="71"/>
    </row>
    <row r="39" spans="1:12" ht="14.25" thickBot="1" x14ac:dyDescent="0.2">
      <c r="B39" s="51"/>
      <c r="C39" s="52"/>
      <c r="D39" s="72">
        <v>0</v>
      </c>
      <c r="E39" s="73"/>
      <c r="F39" s="54">
        <v>0</v>
      </c>
      <c r="G39" s="54">
        <v>0</v>
      </c>
      <c r="H39" s="72">
        <v>0</v>
      </c>
      <c r="I39" s="83"/>
      <c r="J39" s="54">
        <v>0</v>
      </c>
      <c r="K39" s="72">
        <v>0</v>
      </c>
      <c r="L39" s="84"/>
    </row>
    <row r="41" spans="1:12" x14ac:dyDescent="0.15">
      <c r="A41" t="s">
        <v>120</v>
      </c>
    </row>
    <row r="42" spans="1:12" ht="14.25" thickBot="1" x14ac:dyDescent="0.2"/>
    <row r="43" spans="1:12" ht="14.25" thickBot="1" x14ac:dyDescent="0.2">
      <c r="B43" s="76" t="s">
        <v>111</v>
      </c>
      <c r="C43" s="77"/>
      <c r="D43" s="77" t="s">
        <v>121</v>
      </c>
      <c r="E43" s="77"/>
      <c r="F43" s="78" t="s">
        <v>122</v>
      </c>
      <c r="G43" s="79"/>
      <c r="H43" s="77" t="s">
        <v>123</v>
      </c>
      <c r="I43" s="77"/>
      <c r="J43" s="80" t="s">
        <v>124</v>
      </c>
      <c r="K43" s="81"/>
      <c r="L43" s="82"/>
    </row>
    <row r="44" spans="1:12" x14ac:dyDescent="0.15">
      <c r="B44" s="47" t="s">
        <v>125</v>
      </c>
      <c r="C44" s="48"/>
      <c r="D44" s="67">
        <v>7360800</v>
      </c>
      <c r="E44" s="68"/>
      <c r="F44" s="67">
        <v>0</v>
      </c>
      <c r="G44" s="69"/>
      <c r="H44" s="67">
        <v>231000</v>
      </c>
      <c r="I44" s="69"/>
      <c r="J44" s="49"/>
      <c r="K44" s="70">
        <f>D44+F44-H44</f>
        <v>7129800</v>
      </c>
      <c r="L44" s="71"/>
    </row>
    <row r="45" spans="1:12" x14ac:dyDescent="0.15">
      <c r="B45" s="47" t="s">
        <v>126</v>
      </c>
      <c r="C45" s="48"/>
      <c r="D45" s="67">
        <v>6366800</v>
      </c>
      <c r="E45" s="68"/>
      <c r="F45" s="67">
        <v>790000</v>
      </c>
      <c r="G45" s="69"/>
      <c r="H45" s="67">
        <v>0</v>
      </c>
      <c r="I45" s="69"/>
      <c r="J45" s="49"/>
      <c r="K45" s="70">
        <f>D45+F45-H45</f>
        <v>7156800</v>
      </c>
      <c r="L45" s="71"/>
    </row>
    <row r="46" spans="1:12" ht="14.25" thickBot="1" x14ac:dyDescent="0.2">
      <c r="B46" s="51"/>
      <c r="C46" s="52"/>
      <c r="D46" s="72">
        <f>SUM(D44:E45)</f>
        <v>13727600</v>
      </c>
      <c r="E46" s="73"/>
      <c r="F46" s="72">
        <f>SUM(F44:G45)</f>
        <v>790000</v>
      </c>
      <c r="G46" s="73"/>
      <c r="H46" s="72">
        <f>SUM(H44:I45)</f>
        <v>231000</v>
      </c>
      <c r="I46" s="73"/>
      <c r="J46" s="53"/>
      <c r="K46" s="74">
        <f>SUM(K44:L45)</f>
        <v>14286600</v>
      </c>
      <c r="L46" s="75"/>
    </row>
    <row r="48" spans="1:12" x14ac:dyDescent="0.15">
      <c r="A48" t="s">
        <v>127</v>
      </c>
    </row>
    <row r="49" spans="1:12" x14ac:dyDescent="0.15">
      <c r="B49" t="s">
        <v>128</v>
      </c>
    </row>
    <row r="50" spans="1:12" x14ac:dyDescent="0.15">
      <c r="B50" s="65" t="s">
        <v>129</v>
      </c>
      <c r="C50" s="66"/>
      <c r="D50" s="66"/>
      <c r="E50" s="66"/>
      <c r="F50" s="66"/>
      <c r="G50" s="66"/>
      <c r="H50" s="66"/>
      <c r="I50" s="66"/>
      <c r="J50" s="66"/>
      <c r="K50" s="66"/>
      <c r="L50" s="66"/>
    </row>
    <row r="51" spans="1:12" x14ac:dyDescent="0.15">
      <c r="J51" t="s">
        <v>130</v>
      </c>
      <c r="L51" t="s">
        <v>131</v>
      </c>
    </row>
    <row r="52" spans="1:12" ht="27" x14ac:dyDescent="0.15">
      <c r="A52" s="10"/>
      <c r="B52" t="s">
        <v>132</v>
      </c>
      <c r="C52" s="55" t="s">
        <v>133</v>
      </c>
      <c r="G52" t="s">
        <v>134</v>
      </c>
      <c r="I52" s="10">
        <v>80000</v>
      </c>
      <c r="J52" t="s">
        <v>135</v>
      </c>
      <c r="L52" t="s">
        <v>136</v>
      </c>
    </row>
    <row r="53" spans="1:12" x14ac:dyDescent="0.15">
      <c r="A53" s="10"/>
      <c r="C53" s="55"/>
      <c r="E53" s="65" t="s">
        <v>137</v>
      </c>
      <c r="F53" s="65"/>
      <c r="G53" s="65"/>
      <c r="H53" s="65"/>
      <c r="I53" s="65"/>
      <c r="J53" s="65"/>
      <c r="K53" s="65"/>
      <c r="L53" s="65"/>
    </row>
    <row r="54" spans="1:12" ht="27" x14ac:dyDescent="0.15">
      <c r="A54" s="10"/>
      <c r="B54" t="s">
        <v>138</v>
      </c>
      <c r="C54" s="55" t="s">
        <v>139</v>
      </c>
      <c r="G54" t="s">
        <v>140</v>
      </c>
      <c r="I54" s="10">
        <v>10000</v>
      </c>
      <c r="J54" t="s">
        <v>135</v>
      </c>
      <c r="L54" t="s">
        <v>136</v>
      </c>
    </row>
    <row r="55" spans="1:12" x14ac:dyDescent="0.15">
      <c r="A55" s="10"/>
      <c r="I55" s="10"/>
    </row>
    <row r="56" spans="1:12" ht="27" x14ac:dyDescent="0.15">
      <c r="B56" t="s">
        <v>141</v>
      </c>
      <c r="C56" s="55" t="s">
        <v>133</v>
      </c>
      <c r="D56" t="s">
        <v>142</v>
      </c>
      <c r="I56" s="10" t="s">
        <v>143</v>
      </c>
      <c r="J56" t="s">
        <v>135</v>
      </c>
      <c r="L56" t="s">
        <v>136</v>
      </c>
    </row>
    <row r="57" spans="1:12" x14ac:dyDescent="0.15">
      <c r="I57" s="10"/>
    </row>
    <row r="58" spans="1:12" x14ac:dyDescent="0.15">
      <c r="A58" s="10"/>
      <c r="B58" t="s">
        <v>144</v>
      </c>
      <c r="D58" t="s">
        <v>145</v>
      </c>
      <c r="F58" t="s">
        <v>146</v>
      </c>
      <c r="I58" s="10" t="s">
        <v>143</v>
      </c>
      <c r="J58" t="s">
        <v>135</v>
      </c>
      <c r="L58" t="s">
        <v>136</v>
      </c>
    </row>
    <row r="59" spans="1:12" x14ac:dyDescent="0.15">
      <c r="A59" s="10"/>
      <c r="I59" s="10"/>
    </row>
    <row r="60" spans="1:12" x14ac:dyDescent="0.15">
      <c r="B60" t="s">
        <v>147</v>
      </c>
      <c r="D60" t="s">
        <v>148</v>
      </c>
      <c r="H60" t="s">
        <v>149</v>
      </c>
      <c r="I60" s="10" t="s">
        <v>143</v>
      </c>
      <c r="J60" t="s">
        <v>150</v>
      </c>
      <c r="L60" t="s">
        <v>151</v>
      </c>
    </row>
    <row r="61" spans="1:12" x14ac:dyDescent="0.15">
      <c r="A61" s="10"/>
      <c r="B61" t="s">
        <v>152</v>
      </c>
      <c r="D61" t="s">
        <v>153</v>
      </c>
      <c r="H61" t="s">
        <v>154</v>
      </c>
      <c r="I61" s="10" t="s">
        <v>155</v>
      </c>
      <c r="J61" t="s">
        <v>135</v>
      </c>
      <c r="L61" t="s">
        <v>136</v>
      </c>
    </row>
    <row r="62" spans="1:12" x14ac:dyDescent="0.15">
      <c r="B62" s="10"/>
      <c r="I62" s="10"/>
    </row>
    <row r="63" spans="1:12" x14ac:dyDescent="0.15">
      <c r="A63" t="s">
        <v>156</v>
      </c>
    </row>
    <row r="64" spans="1:12" x14ac:dyDescent="0.15">
      <c r="B64" t="s">
        <v>157</v>
      </c>
    </row>
  </sheetData>
  <mergeCells count="57">
    <mergeCell ref="H23:I23"/>
    <mergeCell ref="A1:M1"/>
    <mergeCell ref="C18:D18"/>
    <mergeCell ref="H18:I18"/>
    <mergeCell ref="J18:L18"/>
    <mergeCell ref="C19:D19"/>
    <mergeCell ref="H19:I19"/>
    <mergeCell ref="J19:L19"/>
    <mergeCell ref="H20:I20"/>
    <mergeCell ref="J20:L20"/>
    <mergeCell ref="H21:I21"/>
    <mergeCell ref="J21:L21"/>
    <mergeCell ref="H22:I22"/>
    <mergeCell ref="H24:I24"/>
    <mergeCell ref="J24:L24"/>
    <mergeCell ref="H25:I25"/>
    <mergeCell ref="J25:L25"/>
    <mergeCell ref="H26:I26"/>
    <mergeCell ref="J26:L26"/>
    <mergeCell ref="H27:I27"/>
    <mergeCell ref="J27:L27"/>
    <mergeCell ref="H28:I28"/>
    <mergeCell ref="J28:L28"/>
    <mergeCell ref="H29:I29"/>
    <mergeCell ref="J29:L29"/>
    <mergeCell ref="H30:I30"/>
    <mergeCell ref="J30:L30"/>
    <mergeCell ref="H31:I31"/>
    <mergeCell ref="B36:C36"/>
    <mergeCell ref="D36:E36"/>
    <mergeCell ref="H36:I36"/>
    <mergeCell ref="K36:L36"/>
    <mergeCell ref="D44:E44"/>
    <mergeCell ref="F44:G44"/>
    <mergeCell ref="H44:I44"/>
    <mergeCell ref="K44:L44"/>
    <mergeCell ref="D38:E38"/>
    <mergeCell ref="H38:I38"/>
    <mergeCell ref="K38:L38"/>
    <mergeCell ref="D39:E39"/>
    <mergeCell ref="H39:I39"/>
    <mergeCell ref="K39:L39"/>
    <mergeCell ref="B43:C43"/>
    <mergeCell ref="D43:E43"/>
    <mergeCell ref="F43:G43"/>
    <mergeCell ref="H43:I43"/>
    <mergeCell ref="J43:L43"/>
    <mergeCell ref="B50:L50"/>
    <mergeCell ref="E53:L53"/>
    <mergeCell ref="D45:E45"/>
    <mergeCell ref="F45:G45"/>
    <mergeCell ref="H45:I45"/>
    <mergeCell ref="K45:L45"/>
    <mergeCell ref="D46:E46"/>
    <mergeCell ref="F46:G46"/>
    <mergeCell ref="H46:I46"/>
    <mergeCell ref="K46:L46"/>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活動計算書</vt:lpstr>
      <vt:lpstr>計算書類の注記</vt:lpstr>
      <vt:lpstr>活動計算書!Print_Titles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勝宣 南山</dc:creator>
  <cp:lastModifiedBy>勝宣 南山</cp:lastModifiedBy>
  <dcterms:created xsi:type="dcterms:W3CDTF">2026-04-26T07:21:42Z</dcterms:created>
  <dcterms:modified xsi:type="dcterms:W3CDTF">2026-05-15T03:34:42Z</dcterms:modified>
</cp:coreProperties>
</file>