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0730" windowHeight="9405"/>
  </bookViews>
  <sheets>
    <sheet name="第１５期収支予算書" sheetId="1" r:id="rId1"/>
  </sheets>
  <definedNames>
    <definedName name="_xlnm.Print_Area" localSheetId="0">第１５期収支予算書!$A$1:$K$65</definedName>
  </definedNames>
  <calcPr calcId="125725"/>
</workbook>
</file>

<file path=xl/calcChain.xml><?xml version="1.0" encoding="utf-8"?>
<calcChain xmlns="http://schemas.openxmlformats.org/spreadsheetml/2006/main">
  <c r="H39" i="1"/>
  <c r="H33"/>
  <c r="J51"/>
  <c r="J42"/>
  <c r="J21"/>
  <c r="H20"/>
  <c r="J15"/>
  <c r="J44" l="1"/>
  <c r="J53" s="1"/>
</calcChain>
</file>

<file path=xl/sharedStrings.xml><?xml version="1.0" encoding="utf-8"?>
<sst xmlns="http://schemas.openxmlformats.org/spreadsheetml/2006/main" count="54" uniqueCount="54">
  <si>
    <t>特定非営利活動に係わる事業会計収予算書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6">
      <t>オサム</t>
    </rPh>
    <rPh sb="16" eb="18">
      <t>ヨサン</t>
    </rPh>
    <rPh sb="18" eb="19">
      <t>ショ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</si>
  <si>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</si>
  <si>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</si>
  <si>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[経常収支の部]</t>
  </si>
  <si>
    <t>【経常収入】</t>
  </si>
  <si>
    <t>事業収入</t>
  </si>
  <si>
    <t>助成金収入</t>
    <rPh sb="0" eb="3">
      <t>ジョセイキン</t>
    </rPh>
    <rPh sb="3" eb="5">
      <t>シュウニュウ</t>
    </rPh>
    <phoneticPr fontId="2"/>
  </si>
  <si>
    <t>賛助会員会費収入</t>
  </si>
  <si>
    <t>寄付金収入</t>
  </si>
  <si>
    <t>その他事業収入費</t>
  </si>
  <si>
    <t>受取利息収入</t>
  </si>
  <si>
    <t>経常収入　計</t>
  </si>
  <si>
    <t>【事業費】</t>
  </si>
  <si>
    <t>事業支出</t>
  </si>
  <si>
    <t>給料手当（事業）</t>
    <phoneticPr fontId="2"/>
  </si>
  <si>
    <t>当期事業費　計</t>
  </si>
  <si>
    <t>事業費　計</t>
  </si>
  <si>
    <t>【管理費】</t>
  </si>
  <si>
    <t>アルバイト謝礼</t>
  </si>
  <si>
    <t>福利厚生費</t>
    <rPh sb="0" eb="2">
      <t>フクリ</t>
    </rPh>
    <rPh sb="2" eb="5">
      <t>コウセイヒ</t>
    </rPh>
    <phoneticPr fontId="2"/>
  </si>
  <si>
    <t>通　信　費</t>
  </si>
  <si>
    <t>広告宣伝費</t>
    <phoneticPr fontId="2"/>
  </si>
  <si>
    <t>水道光熱費</t>
  </si>
  <si>
    <t>旅費交通費</t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</si>
  <si>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</si>
  <si>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備品消耗品費</t>
  </si>
  <si>
    <t>印刷経費</t>
  </si>
  <si>
    <t>地代　家賃</t>
  </si>
  <si>
    <t>保険料</t>
  </si>
  <si>
    <t>租税公課</t>
  </si>
  <si>
    <t>諸　会　費</t>
  </si>
  <si>
    <t>リース　料</t>
  </si>
  <si>
    <t>支払手数料</t>
  </si>
  <si>
    <t>管理諸費</t>
  </si>
  <si>
    <t>貸倒　損失</t>
  </si>
  <si>
    <t>雑費</t>
    <rPh sb="0" eb="2">
      <t>ザッピ</t>
    </rPh>
    <phoneticPr fontId="2"/>
  </si>
  <si>
    <t>経常収支差額</t>
    <rPh sb="0" eb="2">
      <t>ケイジョウ</t>
    </rPh>
    <rPh sb="2" eb="4">
      <t>シュウシ</t>
    </rPh>
    <rPh sb="4" eb="6">
      <t>サガク</t>
    </rPh>
    <phoneticPr fontId="2"/>
  </si>
  <si>
    <t>[その他資金収支の部]</t>
    <rPh sb="3" eb="4">
      <t>タ</t>
    </rPh>
    <rPh sb="4" eb="6">
      <t>シキン</t>
    </rPh>
    <rPh sb="6" eb="8">
      <t>シュウシ</t>
    </rPh>
    <rPh sb="9" eb="10">
      <t>ブ</t>
    </rPh>
    <phoneticPr fontId="2"/>
  </si>
  <si>
    <t>【その他資金収入】</t>
    <rPh sb="3" eb="4">
      <t>タ</t>
    </rPh>
    <rPh sb="4" eb="6">
      <t>シキン</t>
    </rPh>
    <rPh sb="6" eb="8">
      <t>シュウニュウ</t>
    </rPh>
    <phoneticPr fontId="2"/>
  </si>
  <si>
    <t>その他資金収入　計</t>
    <rPh sb="2" eb="3">
      <t>タ</t>
    </rPh>
    <rPh sb="3" eb="5">
      <t>シキン</t>
    </rPh>
    <rPh sb="5" eb="7">
      <t>シュウニュウ</t>
    </rPh>
    <rPh sb="8" eb="9">
      <t>ケイ</t>
    </rPh>
    <phoneticPr fontId="2"/>
  </si>
  <si>
    <t>【その他資金支出】</t>
    <rPh sb="3" eb="4">
      <t>タ</t>
    </rPh>
    <rPh sb="4" eb="6">
      <t>シキン</t>
    </rPh>
    <rPh sb="6" eb="8">
      <t>シシュツ</t>
    </rPh>
    <phoneticPr fontId="2"/>
  </si>
  <si>
    <t>その他資金支出　計</t>
    <rPh sb="2" eb="3">
      <t>タ</t>
    </rPh>
    <rPh sb="3" eb="5">
      <t>シキン</t>
    </rPh>
    <rPh sb="5" eb="7">
      <t>シシュツ</t>
    </rPh>
    <rPh sb="8" eb="9">
      <t>ケイ</t>
    </rPh>
    <phoneticPr fontId="2"/>
  </si>
  <si>
    <t>当期収支差額</t>
    <rPh sb="0" eb="2">
      <t>トウキ</t>
    </rPh>
    <rPh sb="2" eb="4">
      <t>シュウシ</t>
    </rPh>
    <rPh sb="4" eb="6">
      <t>サガク</t>
    </rPh>
    <phoneticPr fontId="2"/>
  </si>
  <si>
    <t>※助成事業の備品などは事業支出</t>
    <rPh sb="1" eb="3">
      <t>ジョセイ</t>
    </rPh>
    <rPh sb="3" eb="5">
      <t>ジギョウ</t>
    </rPh>
    <rPh sb="6" eb="8">
      <t>ビヒン</t>
    </rPh>
    <rPh sb="11" eb="13">
      <t>ジギョウ</t>
    </rPh>
    <rPh sb="13" eb="15">
      <t>シシュツ</t>
    </rPh>
    <phoneticPr fontId="2"/>
  </si>
  <si>
    <t>※イベントの材料費なども事業支出</t>
    <rPh sb="6" eb="9">
      <t>ザイリョウヒ</t>
    </rPh>
    <rPh sb="12" eb="14">
      <t>ジギョウ</t>
    </rPh>
    <rPh sb="14" eb="16">
      <t>シシュツ</t>
    </rPh>
    <phoneticPr fontId="2"/>
  </si>
  <si>
    <t>※ことばのがくしゅう講師料は給料（事業）</t>
    <rPh sb="10" eb="13">
      <t>コウシリョウ</t>
    </rPh>
    <rPh sb="14" eb="16">
      <t>キュウリョウ</t>
    </rPh>
    <rPh sb="17" eb="19">
      <t>ジギョウ</t>
    </rPh>
    <phoneticPr fontId="2"/>
  </si>
  <si>
    <t>※リース料は今のコピー機の７年目の更新による</t>
    <rPh sb="4" eb="5">
      <t>リョウ</t>
    </rPh>
    <rPh sb="6" eb="7">
      <t>イマ</t>
    </rPh>
    <rPh sb="11" eb="12">
      <t>キ</t>
    </rPh>
    <rPh sb="14" eb="16">
      <t>ネンメ</t>
    </rPh>
    <rPh sb="17" eb="19">
      <t>コウシン</t>
    </rPh>
    <phoneticPr fontId="2"/>
  </si>
  <si>
    <t>※地代家賃は滞納２か月分も含む２０５２００円×１４か月分</t>
    <rPh sb="1" eb="3">
      <t>チダイ</t>
    </rPh>
    <rPh sb="3" eb="5">
      <t>ヤチン</t>
    </rPh>
    <rPh sb="6" eb="8">
      <t>タイノウ</t>
    </rPh>
    <rPh sb="10" eb="12">
      <t>ゲツブン</t>
    </rPh>
    <rPh sb="13" eb="14">
      <t>フク</t>
    </rPh>
    <rPh sb="21" eb="22">
      <t>エン</t>
    </rPh>
    <rPh sb="26" eb="28">
      <t>ゲツブン</t>
    </rPh>
    <phoneticPr fontId="2"/>
  </si>
  <si>
    <t>※管理諸費は山根商店塵芥処理費７５６０円×１２か月分</t>
    <rPh sb="1" eb="3">
      <t>カンリ</t>
    </rPh>
    <rPh sb="3" eb="5">
      <t>ショヒ</t>
    </rPh>
    <rPh sb="6" eb="8">
      <t>ヤマネ</t>
    </rPh>
    <rPh sb="8" eb="10">
      <t>ショウテン</t>
    </rPh>
    <rPh sb="10" eb="12">
      <t>ジンカイ</t>
    </rPh>
    <rPh sb="12" eb="14">
      <t>ショリ</t>
    </rPh>
    <rPh sb="14" eb="15">
      <t>ヒ</t>
    </rPh>
    <rPh sb="19" eb="20">
      <t>エン</t>
    </rPh>
    <rPh sb="24" eb="26">
      <t>ゲツブン</t>
    </rPh>
    <phoneticPr fontId="2"/>
  </si>
  <si>
    <t>※印刷経費は機関紙カラー１０００部の場合６３００円×１２ヶ月＋パンフ類印刷</t>
    <rPh sb="1" eb="3">
      <t>インサツ</t>
    </rPh>
    <rPh sb="3" eb="5">
      <t>ケイヒ</t>
    </rPh>
    <rPh sb="6" eb="9">
      <t>キカンシ</t>
    </rPh>
    <rPh sb="16" eb="17">
      <t>ブ</t>
    </rPh>
    <rPh sb="18" eb="20">
      <t>バアイ</t>
    </rPh>
    <rPh sb="24" eb="25">
      <t>エン</t>
    </rPh>
    <rPh sb="29" eb="30">
      <t>ゲツ</t>
    </rPh>
    <rPh sb="34" eb="35">
      <t>ルイ</t>
    </rPh>
    <rPh sb="35" eb="37">
      <t>インサツ</t>
    </rPh>
    <phoneticPr fontId="2"/>
  </si>
  <si>
    <t>※租税公課は未払い法人税７００００円＋印紙代</t>
    <rPh sb="1" eb="3">
      <t>ソゼイ</t>
    </rPh>
    <rPh sb="3" eb="5">
      <t>コウカ</t>
    </rPh>
    <rPh sb="6" eb="8">
      <t>ミバラ</t>
    </rPh>
    <rPh sb="9" eb="11">
      <t>ホウジン</t>
    </rPh>
    <rPh sb="17" eb="18">
      <t>エン</t>
    </rPh>
    <rPh sb="19" eb="21">
      <t>インシ</t>
    </rPh>
    <rPh sb="21" eb="22">
      <t>ダイ</t>
    </rPh>
    <phoneticPr fontId="2"/>
  </si>
  <si>
    <t>※給料（事業）は助成事業の人件費を含む</t>
    <rPh sb="1" eb="3">
      <t>キュウリョウ</t>
    </rPh>
    <rPh sb="4" eb="6">
      <t>ジギョウ</t>
    </rPh>
    <rPh sb="8" eb="10">
      <t>ジョセイ</t>
    </rPh>
    <rPh sb="10" eb="12">
      <t>ジギョウ</t>
    </rPh>
    <rPh sb="13" eb="16">
      <t>ジンケンヒ</t>
    </rPh>
    <rPh sb="17" eb="18">
      <t>フク</t>
    </rPh>
    <phoneticPr fontId="2"/>
  </si>
  <si>
    <t>※収入のその他にはアポロ会員費・機関紙購読・フリマバザー売上・ヤフオク売上（経費引き後MESより入金）・イベント参加費</t>
    <rPh sb="1" eb="3">
      <t>シュウニュウ</t>
    </rPh>
    <rPh sb="6" eb="7">
      <t>タ</t>
    </rPh>
    <rPh sb="12" eb="14">
      <t>カイイン</t>
    </rPh>
    <rPh sb="14" eb="15">
      <t>ヒ</t>
    </rPh>
    <rPh sb="16" eb="19">
      <t>キカンシ</t>
    </rPh>
    <rPh sb="19" eb="21">
      <t>コウドク</t>
    </rPh>
    <rPh sb="28" eb="30">
      <t>ウリアゲ</t>
    </rPh>
    <rPh sb="35" eb="37">
      <t>ウリアゲ</t>
    </rPh>
    <rPh sb="38" eb="40">
      <t>ケイヒ</t>
    </rPh>
    <rPh sb="40" eb="41">
      <t>ビ</t>
    </rPh>
    <rPh sb="42" eb="43">
      <t>ゴ</t>
    </rPh>
    <rPh sb="48" eb="50">
      <t>ニュウキン</t>
    </rPh>
    <rPh sb="56" eb="59">
      <t>サンカヒ</t>
    </rPh>
    <phoneticPr fontId="2"/>
  </si>
  <si>
    <t>自　　平成２８年３月１日　　　　至　　平成２９年２月２９日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</si>
</sst>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38" fontId="1" fillId="0" borderId="2" xfId="1" applyBorder="1" applyAlignment="1">
      <alignment vertical="center"/>
    </xf>
    <xf numFmtId="0" fontId="0" fillId="0" borderId="3" xfId="0" applyBorder="1"/>
    <xf numFmtId="38" fontId="1" fillId="0" borderId="3" xfId="1" applyBorder="1" applyAlignment="1">
      <alignment vertical="center"/>
    </xf>
    <xf numFmtId="38" fontId="1" fillId="0" borderId="0" xfId="1" applyBorder="1" applyAlignment="1">
      <alignment vertical="center"/>
    </xf>
    <xf numFmtId="38" fontId="0" fillId="0" borderId="2" xfId="0" applyNumberFormat="1" applyBorder="1"/>
    <xf numFmtId="38" fontId="1" fillId="0" borderId="0" xfId="1" applyAlignment="1">
      <alignment vertical="center"/>
    </xf>
    <xf numFmtId="3" fontId="0" fillId="0" borderId="0" xfId="0" applyNumberFormat="1"/>
    <xf numFmtId="38" fontId="1" fillId="0" borderId="2" xfId="1" applyBorder="1"/>
    <xf numFmtId="38" fontId="0" fillId="0" borderId="0" xfId="0" applyNumberFormat="1" applyBorder="1"/>
    <xf numFmtId="38" fontId="1" fillId="0" borderId="0" xfId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tabSelected="1" workbookViewId="0">
      <selection activeCell="M20" sqref="M20"/>
    </sheetView>
  </sheetViews>
  <sheetFormatPr defaultRowHeight="13.5"/>
  <cols>
    <col min="6" max="6" width="10.25" bestFit="1" customWidth="1"/>
    <col min="8" max="8" width="11.25" customWidth="1"/>
    <col min="10" max="10" width="10.2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53</v>
      </c>
      <c r="G4" s="3"/>
      <c r="H4" s="3"/>
      <c r="I4" s="3"/>
      <c r="J4" s="3"/>
    </row>
    <row r="7" spans="1:10">
      <c r="B7" t="s">
        <v>3</v>
      </c>
    </row>
    <row r="8" spans="1:10">
      <c r="B8" t="s">
        <v>4</v>
      </c>
      <c r="G8" s="4"/>
      <c r="H8" s="5"/>
    </row>
    <row r="9" spans="1:10">
      <c r="C9" t="s">
        <v>5</v>
      </c>
      <c r="G9" s="4"/>
      <c r="H9" s="5">
        <v>4320000</v>
      </c>
    </row>
    <row r="10" spans="1:10">
      <c r="C10" t="s">
        <v>6</v>
      </c>
      <c r="G10" s="4"/>
      <c r="H10" s="5">
        <v>1500000</v>
      </c>
    </row>
    <row r="11" spans="1:10">
      <c r="C11" t="s">
        <v>7</v>
      </c>
      <c r="G11" s="4"/>
      <c r="H11" s="5">
        <v>60000</v>
      </c>
    </row>
    <row r="12" spans="1:10">
      <c r="C12" t="s">
        <v>8</v>
      </c>
      <c r="G12" s="4"/>
      <c r="H12" s="5">
        <v>100000</v>
      </c>
    </row>
    <row r="13" spans="1:10">
      <c r="C13" t="s">
        <v>9</v>
      </c>
      <c r="G13" s="4"/>
      <c r="H13" s="5">
        <v>220000</v>
      </c>
    </row>
    <row r="14" spans="1:10">
      <c r="C14" t="s">
        <v>10</v>
      </c>
      <c r="G14" s="6"/>
      <c r="H14" s="7">
        <v>50</v>
      </c>
      <c r="I14" s="4"/>
      <c r="J14" s="5"/>
    </row>
    <row r="15" spans="1:10">
      <c r="D15" t="s">
        <v>11</v>
      </c>
      <c r="I15" s="6"/>
      <c r="J15" s="8">
        <f>SUM(H9:H14)</f>
        <v>6200050</v>
      </c>
    </row>
    <row r="17" spans="2:10">
      <c r="B17" t="s">
        <v>12</v>
      </c>
    </row>
    <row r="18" spans="2:10">
      <c r="C18" t="s">
        <v>13</v>
      </c>
      <c r="G18" s="6"/>
      <c r="H18" s="9">
        <v>700000</v>
      </c>
    </row>
    <row r="19" spans="2:10">
      <c r="C19" t="s">
        <v>14</v>
      </c>
      <c r="G19" s="10"/>
      <c r="H19" s="11">
        <v>500000</v>
      </c>
    </row>
    <row r="20" spans="2:10">
      <c r="D20" t="s">
        <v>15</v>
      </c>
      <c r="G20" s="10"/>
      <c r="H20" s="11">
        <f>SUM(H18:H19)</f>
        <v>1200000</v>
      </c>
    </row>
    <row r="21" spans="2:10">
      <c r="D21" t="s">
        <v>16</v>
      </c>
      <c r="G21" s="4"/>
      <c r="H21" s="12"/>
      <c r="I21" s="6"/>
      <c r="J21" s="13">
        <f>SUM(H18:H19)</f>
        <v>1200000</v>
      </c>
    </row>
    <row r="23" spans="2:10">
      <c r="B23" t="s">
        <v>17</v>
      </c>
    </row>
    <row r="24" spans="2:10">
      <c r="C24" t="s">
        <v>18</v>
      </c>
      <c r="H24" s="14">
        <v>150000</v>
      </c>
    </row>
    <row r="25" spans="2:10">
      <c r="C25" t="s">
        <v>19</v>
      </c>
      <c r="H25" s="14">
        <v>10000</v>
      </c>
    </row>
    <row r="26" spans="2:10">
      <c r="C26" t="s">
        <v>20</v>
      </c>
      <c r="H26" s="14">
        <v>100000</v>
      </c>
    </row>
    <row r="27" spans="2:10">
      <c r="C27" t="s">
        <v>21</v>
      </c>
      <c r="H27" s="14">
        <v>42000</v>
      </c>
    </row>
    <row r="28" spans="2:10">
      <c r="C28" t="s">
        <v>22</v>
      </c>
      <c r="H28" s="14">
        <v>240000</v>
      </c>
    </row>
    <row r="29" spans="2:10">
      <c r="C29" t="s">
        <v>23</v>
      </c>
      <c r="H29" s="14">
        <v>30000</v>
      </c>
    </row>
    <row r="30" spans="2:10">
      <c r="C30" t="s">
        <v>24</v>
      </c>
      <c r="H30" s="14">
        <v>40000</v>
      </c>
    </row>
    <row r="31" spans="2:10">
      <c r="C31" t="s">
        <v>25</v>
      </c>
      <c r="H31" s="14">
        <v>40000</v>
      </c>
    </row>
    <row r="32" spans="2:10">
      <c r="C32" t="s">
        <v>26</v>
      </c>
      <c r="H32" s="14">
        <v>100000</v>
      </c>
    </row>
    <row r="33" spans="2:10">
      <c r="C33" t="s">
        <v>27</v>
      </c>
      <c r="H33" s="14">
        <f>205200*12</f>
        <v>2462400</v>
      </c>
    </row>
    <row r="34" spans="2:10">
      <c r="C34" t="s">
        <v>28</v>
      </c>
      <c r="H34" s="14">
        <v>35000</v>
      </c>
    </row>
    <row r="35" spans="2:10">
      <c r="C35" t="s">
        <v>29</v>
      </c>
      <c r="H35" s="14">
        <v>80000</v>
      </c>
    </row>
    <row r="36" spans="2:10">
      <c r="C36" t="s">
        <v>30</v>
      </c>
      <c r="H36" s="14">
        <v>78000</v>
      </c>
    </row>
    <row r="37" spans="2:10">
      <c r="C37" t="s">
        <v>31</v>
      </c>
      <c r="H37" s="14">
        <v>25000</v>
      </c>
    </row>
    <row r="38" spans="2:10">
      <c r="C38" t="s">
        <v>32</v>
      </c>
      <c r="H38" s="14">
        <v>3000</v>
      </c>
    </row>
    <row r="39" spans="2:10">
      <c r="C39" t="s">
        <v>33</v>
      </c>
      <c r="H39" s="14">
        <f>7560*12</f>
        <v>90720</v>
      </c>
    </row>
    <row r="40" spans="2:10">
      <c r="C40" t="s">
        <v>34</v>
      </c>
      <c r="G40" s="4"/>
      <c r="H40" s="12">
        <v>0</v>
      </c>
    </row>
    <row r="41" spans="2:10">
      <c r="C41" t="s">
        <v>35</v>
      </c>
      <c r="G41" s="6"/>
      <c r="H41" s="9">
        <v>36000</v>
      </c>
    </row>
    <row r="42" spans="2:10">
      <c r="G42" s="4"/>
      <c r="H42" s="12"/>
      <c r="I42" s="6"/>
      <c r="J42" s="8">
        <f>SUM(H24:H41)</f>
        <v>3562120</v>
      </c>
    </row>
    <row r="44" spans="2:10">
      <c r="D44" t="s">
        <v>36</v>
      </c>
      <c r="I44" s="6"/>
      <c r="J44" s="8">
        <f>J15-+J21-+J42</f>
        <v>1437930</v>
      </c>
    </row>
    <row r="45" spans="2:10">
      <c r="J45" s="15"/>
    </row>
    <row r="46" spans="2:10">
      <c r="B46" t="s">
        <v>37</v>
      </c>
      <c r="J46" s="15"/>
    </row>
    <row r="47" spans="2:10">
      <c r="B47" t="s">
        <v>38</v>
      </c>
      <c r="J47" s="15"/>
    </row>
    <row r="48" spans="2:10">
      <c r="D48" t="s">
        <v>39</v>
      </c>
      <c r="I48" s="6"/>
      <c r="J48" s="8">
        <v>0</v>
      </c>
    </row>
    <row r="49" spans="1:10">
      <c r="B49" t="s">
        <v>40</v>
      </c>
      <c r="J49" s="15"/>
    </row>
    <row r="50" spans="1:10">
      <c r="J50" s="15"/>
    </row>
    <row r="51" spans="1:10">
      <c r="D51" t="s">
        <v>41</v>
      </c>
      <c r="I51" s="6"/>
      <c r="J51" s="8">
        <f>0+J50</f>
        <v>0</v>
      </c>
    </row>
    <row r="52" spans="1:10">
      <c r="I52" s="4"/>
      <c r="J52" s="5"/>
    </row>
    <row r="53" spans="1:10">
      <c r="D53" t="s">
        <v>42</v>
      </c>
      <c r="I53" s="6"/>
      <c r="J53" s="16">
        <f>J44+J48-J51</f>
        <v>1437930</v>
      </c>
    </row>
    <row r="56" spans="1:10">
      <c r="A56" t="s">
        <v>43</v>
      </c>
    </row>
    <row r="57" spans="1:10">
      <c r="A57" t="s">
        <v>44</v>
      </c>
      <c r="G57" s="4"/>
      <c r="H57" s="17"/>
      <c r="I57" s="4"/>
      <c r="J57" s="4"/>
    </row>
    <row r="58" spans="1:10">
      <c r="A58" t="s">
        <v>45</v>
      </c>
      <c r="G58" s="4"/>
      <c r="H58" s="4"/>
      <c r="I58" s="4"/>
      <c r="J58" s="17"/>
    </row>
    <row r="59" spans="1:10">
      <c r="A59" t="s">
        <v>46</v>
      </c>
      <c r="G59" s="4"/>
      <c r="H59" s="4"/>
      <c r="I59" s="4"/>
      <c r="J59" s="4"/>
    </row>
    <row r="60" spans="1:10">
      <c r="A60" t="s">
        <v>47</v>
      </c>
      <c r="G60" s="4"/>
      <c r="H60" s="4"/>
      <c r="I60" s="4"/>
      <c r="J60" s="4"/>
    </row>
    <row r="61" spans="1:10">
      <c r="A61" t="s">
        <v>48</v>
      </c>
      <c r="G61" s="18"/>
      <c r="H61" s="18"/>
      <c r="I61" s="4"/>
      <c r="J61" s="4"/>
    </row>
    <row r="62" spans="1:10">
      <c r="A62" t="s">
        <v>49</v>
      </c>
      <c r="G62" s="4"/>
      <c r="H62" s="4"/>
      <c r="I62" s="4"/>
      <c r="J62" s="17"/>
    </row>
    <row r="63" spans="1:10">
      <c r="A63" t="s">
        <v>50</v>
      </c>
      <c r="G63" s="4"/>
      <c r="H63" s="4"/>
      <c r="I63" s="4"/>
      <c r="J63" s="4"/>
    </row>
    <row r="64" spans="1:10">
      <c r="A64" t="s">
        <v>51</v>
      </c>
      <c r="G64" s="4"/>
      <c r="H64" s="4"/>
      <c r="I64" s="4"/>
      <c r="J64" s="17"/>
    </row>
    <row r="65" spans="1:10">
      <c r="A65" t="s">
        <v>52</v>
      </c>
      <c r="G65" s="4"/>
      <c r="H65" s="4"/>
      <c r="I65" s="4"/>
      <c r="J65" s="18"/>
    </row>
    <row r="66" spans="1:10">
      <c r="G66" s="4"/>
      <c r="H66" s="4"/>
      <c r="I66" s="4"/>
      <c r="J66" s="17"/>
    </row>
    <row r="67" spans="1:10">
      <c r="G67" s="4"/>
      <c r="H67" s="4"/>
      <c r="I67" s="4"/>
      <c r="J67" s="4"/>
    </row>
  </sheetData>
  <phoneticPr fontId="2"/>
  <printOptions horizontalCentered="1"/>
  <pageMargins left="0.39370078740157483" right="0.39370078740157483" top="0.19685039370078741" bottom="0.19685039370078741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第１５期収支予算書</vt:lpstr>
      <vt:lpstr>第１５期収支予算書!Print_Area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cp:lastPrinted>2016-04-17T01:18:54Z</cp:lastPrinted>
  <dcterms:created xsi:type="dcterms:W3CDTF">2015-09-16T07:45:10Z</dcterms:created>
  <dcterms:modified xsi:type="dcterms:W3CDTF">2016-05-20T08:32:49Z</dcterms:modified>
</cp:coreProperties>
</file>