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1257b5f1ca361c/ドキュメント/坂口作業/"/>
    </mc:Choice>
  </mc:AlternateContent>
  <xr:revisionPtr revIDLastSave="0" documentId="8_{FE86473E-A0E6-4A25-A688-B0AB9AB257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'2023年度収支予算書'!$A$1:$D$34</definedName>
  </definedNames>
  <calcPr calcId="191029"/>
</workbook>
</file>

<file path=xl/calcChain.xml><?xml version="1.0" encoding="utf-8"?>
<calcChain xmlns="http://schemas.openxmlformats.org/spreadsheetml/2006/main">
  <c r="B27" i="24" l="1"/>
  <c r="C27" i="24"/>
  <c r="D29" i="24"/>
  <c r="D26" i="24"/>
  <c r="D18" i="24"/>
  <c r="D17" i="24"/>
  <c r="D16" i="24" s="1"/>
  <c r="D13" i="24"/>
  <c r="D12" i="24"/>
  <c r="C33" i="24"/>
  <c r="C16" i="24"/>
  <c r="C14" i="24"/>
  <c r="D33" i="24" l="1"/>
  <c r="D14" i="24"/>
  <c r="B16" i="24"/>
  <c r="B19" i="24" s="1"/>
  <c r="B14" i="24" l="1"/>
  <c r="B20" i="24" s="1"/>
  <c r="B25" i="24" s="1"/>
  <c r="B34" i="24" l="1"/>
  <c r="D19" i="24"/>
  <c r="C19" i="24"/>
  <c r="C20" i="24" s="1"/>
  <c r="C25" i="24" s="1"/>
  <c r="C34" i="24" s="1"/>
  <c r="D20" i="24" l="1"/>
  <c r="D27" i="24" l="1"/>
  <c r="D25" i="24"/>
  <c r="D34" i="24" l="1"/>
</calcChain>
</file>

<file path=xl/sharedStrings.xml><?xml version="1.0" encoding="utf-8"?>
<sst xmlns="http://schemas.openxmlformats.org/spreadsheetml/2006/main" count="35" uniqueCount="35">
  <si>
    <t xml:space="preserve"> </t>
    <phoneticPr fontId="14"/>
  </si>
  <si>
    <t>科目</t>
    <phoneticPr fontId="14"/>
  </si>
  <si>
    <t>Ⅱ　指定正味財産増減の部</t>
    <phoneticPr fontId="14"/>
  </si>
  <si>
    <t>Ⅲ　正味財産期末残高</t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</si>
  <si>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</si>
  <si>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</si>
  <si>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</si>
  <si>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収支予算書</t>
    <rPh sb="0" eb="5">
      <t>シュウシヨサンショ</t>
    </rPh>
    <phoneticPr fontId="14"/>
  </si>
  <si>
    <t>　　　経常収益計</t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</si>
  <si>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</si>
  <si>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</si>
  <si>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</si>
  <si>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</si>
  <si>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</si>
  <si>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</si>
  <si>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</si>
  <si>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</si>
  <si>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</si>
  <si>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</si>
  <si>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</si>
  <si>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</si>
  <si>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</si>
  <si>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</si>
  <si>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</si>
  <si>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</si>
  <si>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</si>
  <si>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</si>
  <si>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</si>
  <si>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(単位：円)</t>
    <phoneticPr fontId="14"/>
  </si>
  <si>
    <t>一般社団法人地球環境教育機構</t>
    <rPh sb="0" eb="2">
      <t>イッパン</t>
    </rPh>
    <rPh sb="2" eb="4">
      <t>シャダン</t>
    </rPh>
    <rPh sb="4" eb="5">
      <t>ホウ</t>
    </rPh>
    <rPh sb="6" eb="10">
      <t>チキュウカンキョウ</t>
    </rPh>
    <rPh sb="10" eb="14">
      <t>キョウイクキコウ</t>
    </rPh>
    <phoneticPr fontId="14"/>
  </si>
  <si>
    <t>公益目的
事業会計</t>
    <rPh sb="0" eb="4">
      <t>コウエキモクテキ</t>
    </rPh>
    <rPh sb="5" eb="9">
      <t>ジギョウカイケイ</t>
    </rPh>
    <phoneticPr fontId="14"/>
  </si>
  <si>
    <t>収益事業等
会計</t>
    <rPh sb="0" eb="5">
      <t>シュウエキジギョウトウ</t>
    </rPh>
    <rPh sb="6" eb="8">
      <t>カイケイ</t>
    </rPh>
    <phoneticPr fontId="14"/>
  </si>
  <si>
    <t>　　　　　事業収益</t>
    <rPh sb="5" eb="9">
      <t>ジギョウシュウエキ</t>
    </rPh>
    <phoneticPr fontId="14"/>
  </si>
  <si>
    <t>合計</t>
    <rPh sb="0" eb="2">
      <t>ゴウケイ</t>
    </rPh>
    <phoneticPr fontId="14"/>
  </si>
  <si>
    <t>令和5年2月1日から令和6年1月31日まで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</si>
</sst>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2" xfId="1" applyNumberFormat="1" applyFont="1" applyFill="1" applyBorder="1">
      <alignment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2" xfId="1" applyNumberFormat="1" applyFont="1" applyBorder="1">
      <alignment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10" xfId="1" applyNumberFormat="1" applyFont="1" applyBorder="1" applyAlignment="1">
      <alignment horizontal="right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="160" zoomScaleNormal="90" workbookViewId="0">
      <selection activeCell="C30" sqref="C30"/>
    </sheetView>
  </sheetViews>
  <sheetFormatPr defaultColWidth="9" defaultRowHeight="25.05" customHeight="1" x14ac:dyDescent="0.2"/>
  <cols>
    <col min="1" max="1" width="39" style="1" customWidth="1"/>
    <col min="2" max="4" width="26.77734375" style="1" customWidth="1"/>
    <col min="5" max="5" width="93.44140625" style="1" bestFit="1" customWidth="1"/>
    <col min="6" max="6" width="9.109375" style="1" bestFit="1" customWidth="1"/>
    <col min="7" max="16384" width="9" style="1"/>
  </cols>
  <sheetData>
    <row r="1" spans="1:6" ht="25.05" customHeight="1" x14ac:dyDescent="0.2">
      <c r="A1" s="39" t="s">
        <v>7</v>
      </c>
      <c r="B1" s="40"/>
      <c r="C1" s="40"/>
      <c r="D1" s="40"/>
    </row>
    <row r="2" spans="1:6" ht="25.05" customHeight="1" x14ac:dyDescent="0.2">
      <c r="A2" s="2"/>
      <c r="B2" s="2"/>
      <c r="C2" s="2"/>
      <c r="D2" s="2"/>
    </row>
    <row r="3" spans="1:6" ht="25.05" customHeight="1" x14ac:dyDescent="0.2">
      <c r="A3" s="40" t="s">
        <v>34</v>
      </c>
      <c r="B3" s="40"/>
      <c r="C3" s="40"/>
      <c r="D3" s="40"/>
    </row>
    <row r="4" spans="1:6" ht="25.05" customHeight="1" x14ac:dyDescent="0.2">
      <c r="A4" s="2"/>
      <c r="B4" s="2"/>
      <c r="C4" s="2"/>
      <c r="D4" s="2"/>
    </row>
    <row r="5" spans="1:6" ht="25.05" customHeight="1" x14ac:dyDescent="0.2">
      <c r="A5" s="2"/>
      <c r="B5" s="2"/>
      <c r="C5" s="2"/>
      <c r="D5" s="3" t="s">
        <v>29</v>
      </c>
    </row>
    <row r="6" spans="1:6" ht="25.05" customHeight="1" x14ac:dyDescent="0.2">
      <c r="A6" s="2"/>
      <c r="B6" s="2"/>
      <c r="C6" s="2"/>
      <c r="D6" s="2"/>
    </row>
    <row r="7" spans="1:6" ht="25.05" customHeight="1" x14ac:dyDescent="0.2">
      <c r="D7" s="3" t="s">
        <v>28</v>
      </c>
    </row>
    <row r="8" spans="1:6" ht="50.4" customHeight="1" x14ac:dyDescent="0.2">
      <c r="A8" s="4" t="s">
        <v>1</v>
      </c>
      <c r="B8" s="38" t="s">
        <v>30</v>
      </c>
      <c r="C8" s="38" t="s">
        <v>31</v>
      </c>
      <c r="D8" s="38" t="s">
        <v>33</v>
      </c>
      <c r="E8" s="2"/>
    </row>
    <row r="9" spans="1:6" ht="25.05" customHeight="1" x14ac:dyDescent="0.2">
      <c r="A9" s="5" t="s">
        <v>6</v>
      </c>
      <c r="B9" s="6"/>
      <c r="C9" s="7"/>
      <c r="D9" s="7"/>
    </row>
    <row r="10" spans="1:6" ht="25.05" customHeight="1" x14ac:dyDescent="0.2">
      <c r="A10" s="8" t="s">
        <v>4</v>
      </c>
      <c r="B10" s="9"/>
      <c r="C10" s="10"/>
      <c r="D10" s="10"/>
    </row>
    <row r="11" spans="1:6" ht="25.05" customHeight="1" x14ac:dyDescent="0.2">
      <c r="A11" s="8" t="s">
        <v>10</v>
      </c>
      <c r="B11" s="11"/>
      <c r="C11" s="12"/>
      <c r="D11" s="12"/>
    </row>
    <row r="12" spans="1:6" ht="25.05" customHeight="1" x14ac:dyDescent="0.2">
      <c r="A12" s="8" t="s">
        <v>9</v>
      </c>
      <c r="B12" s="11">
        <v>36230000</v>
      </c>
      <c r="C12" s="12"/>
      <c r="D12" s="12">
        <f>B12+C12</f>
        <v>36230000</v>
      </c>
    </row>
    <row r="13" spans="1:6" ht="25.05" customHeight="1" x14ac:dyDescent="0.2">
      <c r="A13" s="8" t="s">
        <v>32</v>
      </c>
      <c r="B13" s="11"/>
      <c r="C13" s="12">
        <v>21961660</v>
      </c>
      <c r="D13" s="12">
        <f>B13+C13</f>
        <v>21961660</v>
      </c>
    </row>
    <row r="14" spans="1:6" ht="25.05" customHeight="1" x14ac:dyDescent="0.2">
      <c r="A14" s="8" t="s">
        <v>8</v>
      </c>
      <c r="B14" s="14">
        <f>SUM(B12:B12)</f>
        <v>36230000</v>
      </c>
      <c r="C14" s="14">
        <f>SUM(C12:C13)</f>
        <v>21961660</v>
      </c>
      <c r="D14" s="14">
        <f>SUM(D12:D13)</f>
        <v>58191660</v>
      </c>
    </row>
    <row r="15" spans="1:6" ht="25.05" customHeight="1" x14ac:dyDescent="0.2">
      <c r="A15" s="8" t="s">
        <v>11</v>
      </c>
      <c r="B15" s="16"/>
      <c r="C15" s="17"/>
      <c r="D15" s="17"/>
      <c r="F15" s="1" t="s">
        <v>0</v>
      </c>
    </row>
    <row r="16" spans="1:6" ht="25.05" customHeight="1" x14ac:dyDescent="0.2">
      <c r="A16" s="8" t="s">
        <v>12</v>
      </c>
      <c r="B16" s="18">
        <f>SUM(B17)</f>
        <v>36230000</v>
      </c>
      <c r="C16" s="18">
        <f>SUM(C17)</f>
        <v>21761660</v>
      </c>
      <c r="D16" s="18">
        <f>SUM(D17)</f>
        <v>57991660</v>
      </c>
    </row>
    <row r="17" spans="1:5" ht="25.05" customHeight="1" x14ac:dyDescent="0.2">
      <c r="A17" s="8" t="s">
        <v>13</v>
      </c>
      <c r="B17" s="11">
        <v>36230000</v>
      </c>
      <c r="C17" s="11">
        <v>21761660</v>
      </c>
      <c r="D17" s="11">
        <f>B17+C17</f>
        <v>57991660</v>
      </c>
    </row>
    <row r="18" spans="1:5" ht="25.05" customHeight="1" x14ac:dyDescent="0.2">
      <c r="A18" s="8" t="s">
        <v>14</v>
      </c>
      <c r="B18" s="18">
        <v>30000</v>
      </c>
      <c r="C18" s="18">
        <v>0</v>
      </c>
      <c r="D18" s="18">
        <f>B18</f>
        <v>30000</v>
      </c>
      <c r="E18" s="19"/>
    </row>
    <row r="19" spans="1:5" ht="25.05" customHeight="1" x14ac:dyDescent="0.2">
      <c r="A19" s="8" t="s">
        <v>15</v>
      </c>
      <c r="B19" s="14">
        <f>SUM(B16)+B18</f>
        <v>36260000</v>
      </c>
      <c r="C19" s="14">
        <f>SUM(C16)+C18</f>
        <v>21761660</v>
      </c>
      <c r="D19" s="14">
        <f>SUM(D16)+D18</f>
        <v>58021660</v>
      </c>
    </row>
    <row r="20" spans="1:5" ht="25.05" customHeight="1" thickBot="1" x14ac:dyDescent="0.25">
      <c r="A20" s="13" t="s">
        <v>16</v>
      </c>
      <c r="B20" s="20">
        <f>B14-B19</f>
        <v>-30000</v>
      </c>
      <c r="C20" s="20">
        <f>C14-C19</f>
        <v>200000</v>
      </c>
      <c r="D20" s="20">
        <f>D14-D19</f>
        <v>170000</v>
      </c>
    </row>
    <row r="21" spans="1:5" ht="25.05" customHeight="1" thickTop="1" x14ac:dyDescent="0.2">
      <c r="A21" s="8" t="s">
        <v>5</v>
      </c>
      <c r="B21" s="36"/>
      <c r="C21" s="37"/>
      <c r="D21" s="37"/>
    </row>
    <row r="22" spans="1:5" ht="25.05" customHeight="1" x14ac:dyDescent="0.2">
      <c r="A22" s="8" t="s">
        <v>17</v>
      </c>
      <c r="B22" s="21"/>
      <c r="C22" s="21"/>
      <c r="D22" s="21"/>
    </row>
    <row r="23" spans="1:5" ht="25.05" customHeight="1" x14ac:dyDescent="0.2">
      <c r="A23" s="8" t="s">
        <v>18</v>
      </c>
      <c r="B23" s="22"/>
      <c r="C23" s="22"/>
      <c r="D23" s="22"/>
    </row>
    <row r="24" spans="1:5" ht="25.05" customHeight="1" x14ac:dyDescent="0.2">
      <c r="A24" s="13" t="s">
        <v>19</v>
      </c>
      <c r="B24" s="22">
        <v>0</v>
      </c>
      <c r="C24" s="22">
        <v>0</v>
      </c>
      <c r="D24" s="22">
        <v>0</v>
      </c>
    </row>
    <row r="25" spans="1:5" ht="25.05" customHeight="1" x14ac:dyDescent="0.2">
      <c r="A25" s="23" t="s">
        <v>20</v>
      </c>
      <c r="B25" s="22">
        <f>B20+B22+B23</f>
        <v>-30000</v>
      </c>
      <c r="C25" s="22">
        <f>C20+C22+C23</f>
        <v>200000</v>
      </c>
      <c r="D25" s="22">
        <f>D20+D22+D23</f>
        <v>170000</v>
      </c>
    </row>
    <row r="26" spans="1:5" ht="25.05" customHeight="1" x14ac:dyDescent="0.2">
      <c r="A26" s="24" t="s">
        <v>21</v>
      </c>
      <c r="B26" s="14">
        <v>70000</v>
      </c>
      <c r="C26" s="15">
        <v>44000</v>
      </c>
      <c r="D26" s="15">
        <f>B26+C26</f>
        <v>114000</v>
      </c>
      <c r="E26" s="13"/>
    </row>
    <row r="27" spans="1:5" ht="25.05" customHeight="1" thickBot="1" x14ac:dyDescent="0.25">
      <c r="A27" s="23" t="s">
        <v>22</v>
      </c>
      <c r="B27" s="25">
        <f>B25-B26</f>
        <v>-100000</v>
      </c>
      <c r="C27" s="25">
        <f>C25-C26</f>
        <v>156000</v>
      </c>
      <c r="D27" s="25">
        <f>D25-D26</f>
        <v>56000</v>
      </c>
    </row>
    <row r="28" spans="1:5" ht="25.05" customHeight="1" thickTop="1" x14ac:dyDescent="0.2">
      <c r="A28" s="8" t="s">
        <v>23</v>
      </c>
      <c r="B28" s="27">
        <v>18123</v>
      </c>
      <c r="C28" s="27">
        <v>-71320</v>
      </c>
      <c r="D28" s="42">
        <v>-53197</v>
      </c>
    </row>
    <row r="29" spans="1:5" ht="25.05" customHeight="1" thickBot="1" x14ac:dyDescent="0.25">
      <c r="A29" s="8" t="s">
        <v>24</v>
      </c>
      <c r="B29" s="25">
        <v>-81877</v>
      </c>
      <c r="C29" s="26">
        <v>84680</v>
      </c>
      <c r="D29" s="41">
        <f>B29+C29</f>
        <v>2803</v>
      </c>
    </row>
    <row r="30" spans="1:5" ht="25.05" customHeight="1" thickTop="1" x14ac:dyDescent="0.2">
      <c r="A30" s="23" t="s">
        <v>2</v>
      </c>
      <c r="B30" s="33"/>
      <c r="C30" s="34"/>
      <c r="D30" s="34"/>
    </row>
    <row r="31" spans="1:5" ht="25.05" customHeight="1" thickBot="1" x14ac:dyDescent="0.25">
      <c r="A31" s="8" t="s">
        <v>25</v>
      </c>
      <c r="B31" s="35">
        <v>0</v>
      </c>
      <c r="C31" s="35">
        <v>0</v>
      </c>
      <c r="D31" s="35">
        <v>0</v>
      </c>
    </row>
    <row r="32" spans="1:5" ht="25.05" customHeight="1" thickTop="1" x14ac:dyDescent="0.2">
      <c r="A32" s="8" t="s">
        <v>26</v>
      </c>
      <c r="B32" s="28">
        <v>0</v>
      </c>
      <c r="C32" s="28">
        <v>0</v>
      </c>
      <c r="D32" s="28">
        <v>0</v>
      </c>
    </row>
    <row r="33" spans="1:4" ht="25.05" customHeight="1" thickBot="1" x14ac:dyDescent="0.25">
      <c r="A33" s="8" t="s">
        <v>27</v>
      </c>
      <c r="B33" s="25">
        <v>0</v>
      </c>
      <c r="C33" s="26">
        <f>C31</f>
        <v>0</v>
      </c>
      <c r="D33" s="26">
        <f>D31</f>
        <v>0</v>
      </c>
    </row>
    <row r="34" spans="1:4" ht="25.05" customHeight="1" thickTop="1" thickBot="1" x14ac:dyDescent="0.25">
      <c r="A34" s="29" t="s">
        <v>3</v>
      </c>
      <c r="B34" s="30">
        <f>B29+B33</f>
        <v>-81877</v>
      </c>
      <c r="C34" s="30">
        <f>C29+C33</f>
        <v>84680</v>
      </c>
      <c r="D34" s="30">
        <f>D29+D33</f>
        <v>2803</v>
      </c>
    </row>
    <row r="35" spans="1:4" ht="25.05" customHeight="1" thickTop="1" x14ac:dyDescent="0.2"/>
    <row r="36" spans="1:4" ht="25.05" customHeight="1" x14ac:dyDescent="0.2">
      <c r="A36" s="31"/>
      <c r="D36" s="32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Yugo Sakaguchi</cp:lastModifiedBy>
  <cp:lastPrinted>2023-04-16T02:43:00Z</cp:lastPrinted>
  <dcterms:created xsi:type="dcterms:W3CDTF">2010-08-18T20:48:27Z</dcterms:created>
  <dcterms:modified xsi:type="dcterms:W3CDTF">2023-05-11T08:05:55Z</dcterms:modified>
</cp:coreProperties>
</file>