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業務ファイル\2021年度_車両助成_日本財団\"/>
    </mc:Choice>
  </mc:AlternateContent>
  <xr:revisionPtr revIDLastSave="0" documentId="8_{A2BAC8C0-C04E-4AF5-A13B-68D669ED7DA5}" xr6:coauthVersionLast="47" xr6:coauthVersionMax="47" xr10:uidLastSave="{00000000-0000-0000-0000-000000000000}"/>
  <bookViews>
    <workbookView xWindow="-120" yWindow="-120" windowWidth="29040" windowHeight="15840" xr2:uid="{EC73A350-B465-44C6-BF94-CA8A2A4B320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0" i="1" l="1"/>
  <c r="L46" i="1"/>
  <c r="O48" i="1" s="1"/>
  <c r="L39" i="1"/>
  <c r="O43" i="1" s="1"/>
  <c r="L17" i="1"/>
  <c r="L11" i="1"/>
  <c r="O18" i="1" s="1"/>
  <c r="Q49" i="1" l="1"/>
</calcChain>
</file>

<file path=xl/sharedStrings.xml><?xml version="1.0" encoding="utf-8"?>
<sst xmlns="http://schemas.openxmlformats.org/spreadsheetml/2006/main" count="52" uniqueCount="51">
  <si>
    <t>財　産　目　録</t>
    <rPh sb="0" eb="1">
      <t>ザイ</t>
    </rPh>
    <rPh sb="2" eb="3">
      <t>サン</t>
    </rPh>
    <rPh sb="4" eb="5">
      <t>メ</t>
    </rPh>
    <rPh sb="6" eb="7">
      <t>ロク</t>
    </rPh>
    <phoneticPr fontId="5"/>
  </si>
  <si>
    <t>NPO法人 七尾鹿島手をつなぐ育成会</t>
  </si>
  <si>
    <t>[税込]（単位：円）</t>
    <phoneticPr fontId="5"/>
  </si>
  <si>
    <t>全事業所</t>
    <rPh sb="0" eb="1">
      <t>ゼン</t>
    </rPh>
    <rPh sb="1" eb="4">
      <t>ジギョウショ</t>
    </rPh>
    <phoneticPr fontId="3"/>
  </si>
  <si>
    <t xml:space="preserve">令和５年３月31日 現在   </t>
    <phoneticPr fontId="5"/>
  </si>
  <si>
    <t xml:space="preserve">  【固定資産】</t>
  </si>
  <si>
    <t xml:space="preserve">    （有形固定資産）</t>
  </si>
  <si>
    <t xml:space="preserve">      建　　　物</t>
  </si>
  <si>
    <t xml:space="preserve">      建物付属設備</t>
  </si>
  <si>
    <t xml:space="preserve">      構　築　物</t>
  </si>
  <si>
    <t xml:space="preserve">      車両運搬具</t>
  </si>
  <si>
    <t xml:space="preserve">      什器　備品</t>
  </si>
  <si>
    <t xml:space="preserve">        有形固定資産  計</t>
  </si>
  <si>
    <t xml:space="preserve">    （無形固定資産）</t>
  </si>
  <si>
    <t xml:space="preserve">      電話加入権</t>
  </si>
  <si>
    <t xml:space="preserve">        無形固定資産  計</t>
  </si>
  <si>
    <t xml:space="preserve">    （投資その他の資産）</t>
  </si>
  <si>
    <t xml:space="preserve">      保　証　金</t>
  </si>
  <si>
    <t xml:space="preserve">        投資その他の資産  計</t>
  </si>
  <si>
    <t xml:space="preserve">          固定資産合計</t>
  </si>
  <si>
    <t xml:space="preserve">            資産合計</t>
  </si>
  <si>
    <t>《負債の部》</t>
    <phoneticPr fontId="3"/>
  </si>
  <si>
    <t xml:space="preserve">    未　払　金</t>
  </si>
  <si>
    <t>　　　３月分給与</t>
    <rPh sb="4" eb="5">
      <t>ツキ</t>
    </rPh>
    <rPh sb="5" eb="6">
      <t>ブン</t>
    </rPh>
    <rPh sb="6" eb="8">
      <t>キュウヨ</t>
    </rPh>
    <phoneticPr fontId="3"/>
  </si>
  <si>
    <t>　　　３月分社会保険料</t>
    <rPh sb="4" eb="5">
      <t>ツキ</t>
    </rPh>
    <rPh sb="5" eb="6">
      <t>ブン</t>
    </rPh>
    <rPh sb="6" eb="8">
      <t>シャカイ</t>
    </rPh>
    <rPh sb="8" eb="11">
      <t>ホケンリョウ</t>
    </rPh>
    <phoneticPr fontId="3"/>
  </si>
  <si>
    <t>　　　県石油販売（オガタ石油）ガソリン他</t>
    <rPh sb="3" eb="6">
      <t>ケンセキユ</t>
    </rPh>
    <rPh sb="6" eb="8">
      <t>ハンバイ</t>
    </rPh>
    <rPh sb="12" eb="14">
      <t>セキユ</t>
    </rPh>
    <rPh sb="19" eb="20">
      <t>タ</t>
    </rPh>
    <phoneticPr fontId="3"/>
  </si>
  <si>
    <t>　　　新保会計事務所</t>
    <rPh sb="3" eb="7">
      <t>シンボカイケイ</t>
    </rPh>
    <rPh sb="7" eb="10">
      <t>ジムショ</t>
    </rPh>
    <phoneticPr fontId="3"/>
  </si>
  <si>
    <t>　　　済美センター利用料</t>
    <rPh sb="3" eb="5">
      <t>サイビ</t>
    </rPh>
    <rPh sb="9" eb="12">
      <t>リヨウリョウ</t>
    </rPh>
    <phoneticPr fontId="3"/>
  </si>
  <si>
    <t>　　　済美センター水道光熱費</t>
    <rPh sb="3" eb="5">
      <t>サイビ</t>
    </rPh>
    <rPh sb="9" eb="11">
      <t>スイドウ</t>
    </rPh>
    <rPh sb="11" eb="14">
      <t>コウネツヒ</t>
    </rPh>
    <phoneticPr fontId="3"/>
  </si>
  <si>
    <t>　　　主婦の店　利用者昼食代</t>
    <rPh sb="3" eb="5">
      <t>シュフ</t>
    </rPh>
    <rPh sb="6" eb="7">
      <t>ミセ</t>
    </rPh>
    <rPh sb="8" eb="11">
      <t>リヨウシャ</t>
    </rPh>
    <rPh sb="11" eb="14">
      <t>チュウショクダイ</t>
    </rPh>
    <phoneticPr fontId="3"/>
  </si>
  <si>
    <t>　　　２・３月分電話料金</t>
    <rPh sb="6" eb="8">
      <t>ツキブン</t>
    </rPh>
    <rPh sb="8" eb="10">
      <t>デンワ</t>
    </rPh>
    <rPh sb="10" eb="12">
      <t>リョウキン</t>
    </rPh>
    <phoneticPr fontId="3"/>
  </si>
  <si>
    <t>　　　３月分ドコモ携帯電話料</t>
    <rPh sb="4" eb="5">
      <t>ツキ</t>
    </rPh>
    <rPh sb="5" eb="6">
      <t>ブン</t>
    </rPh>
    <rPh sb="9" eb="11">
      <t>ケイタイ</t>
    </rPh>
    <rPh sb="11" eb="13">
      <t>デンワ</t>
    </rPh>
    <rPh sb="13" eb="14">
      <t>リョウ</t>
    </rPh>
    <phoneticPr fontId="3"/>
  </si>
  <si>
    <t>　　　ＥＮＥＯＳグローブエナジー（株）　ガス代</t>
    <rPh sb="17" eb="18">
      <t>カブ</t>
    </rPh>
    <rPh sb="22" eb="23">
      <t>ダイ</t>
    </rPh>
    <phoneticPr fontId="3"/>
  </si>
  <si>
    <t>　　　ぴいす電気料</t>
    <rPh sb="6" eb="8">
      <t>デンキ</t>
    </rPh>
    <rPh sb="8" eb="9">
      <t>リョウ</t>
    </rPh>
    <phoneticPr fontId="3"/>
  </si>
  <si>
    <t>　　　ぴいす水道料</t>
    <rPh sb="6" eb="9">
      <t>スイドウリョウ</t>
    </rPh>
    <phoneticPr fontId="3"/>
  </si>
  <si>
    <t>　　　能登環境（株）　可燃物回収代</t>
    <rPh sb="3" eb="7">
      <t>ノトカンキョウ</t>
    </rPh>
    <rPh sb="8" eb="9">
      <t>カブ</t>
    </rPh>
    <rPh sb="11" eb="14">
      <t>カネンブツ</t>
    </rPh>
    <rPh sb="14" eb="17">
      <t>カイシュウダイ</t>
    </rPh>
    <phoneticPr fontId="3"/>
  </si>
  <si>
    <t>　　　消耗品</t>
    <rPh sb="3" eb="6">
      <t>ショウモウヒン</t>
    </rPh>
    <phoneticPr fontId="3"/>
  </si>
  <si>
    <t xml:space="preserve">      給付申請代行</t>
  </si>
  <si>
    <t xml:space="preserve">      福利厚生費(健康診断　3月分）</t>
    <rPh sb="12" eb="16">
      <t>ケンコウシンダン</t>
    </rPh>
    <rPh sb="18" eb="19">
      <t>ツキ</t>
    </rPh>
    <rPh sb="19" eb="20">
      <t>ブン</t>
    </rPh>
    <phoneticPr fontId="3"/>
  </si>
  <si>
    <t xml:space="preserve">    未　払　金　合計</t>
    <rPh sb="10" eb="12">
      <t>ゴウケイ</t>
    </rPh>
    <phoneticPr fontId="3"/>
  </si>
  <si>
    <t xml:space="preserve">    預　り　金</t>
  </si>
  <si>
    <t xml:space="preserve">      その他補助</t>
  </si>
  <si>
    <t>（△140,200）</t>
    <phoneticPr fontId="3"/>
  </si>
  <si>
    <t xml:space="preserve">      流動負債合計</t>
  </si>
  <si>
    <t xml:space="preserve">  【固定負債】</t>
  </si>
  <si>
    <t xml:space="preserve">    長期借入金</t>
  </si>
  <si>
    <t>　　 ぴいす借入金</t>
    <rPh sb="6" eb="9">
      <t>カリイレキン</t>
    </rPh>
    <phoneticPr fontId="3"/>
  </si>
  <si>
    <t>（1,520,000）</t>
    <phoneticPr fontId="3"/>
  </si>
  <si>
    <t xml:space="preserve">      固定負債合計</t>
  </si>
  <si>
    <t xml:space="preserve">        負債合計</t>
  </si>
  <si>
    <t xml:space="preserve">        正味財産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</si>
</sst>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\ ;&quot;△ &quot;#,##0\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38" fontId="2" fillId="0" borderId="0" xfId="1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49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49" fontId="7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 shrinkToFit="1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right" vertical="center"/>
    </xf>
    <xf numFmtId="49" fontId="12" fillId="0" borderId="0" xfId="0" applyNumberFormat="1" applyFont="1" applyAlignment="1">
      <alignment horizontal="left" vertical="center"/>
    </xf>
    <xf numFmtId="176" fontId="13" fillId="0" borderId="0" xfId="0" applyNumberFormat="1" applyFont="1">
      <alignment vertical="center"/>
    </xf>
    <xf numFmtId="0" fontId="1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38" fontId="2" fillId="0" borderId="0" xfId="1" applyFont="1" applyFill="1" applyBorder="1" applyAlignment="1">
      <alignment vertical="center"/>
    </xf>
    <xf numFmtId="177" fontId="12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77" fontId="12" fillId="0" borderId="0" xfId="0" applyNumberFormat="1" applyFont="1">
      <alignment vertical="center"/>
    </xf>
    <xf numFmtId="0" fontId="0" fillId="0" borderId="2" xfId="0" applyBorder="1">
      <alignment vertical="center"/>
    </xf>
    <xf numFmtId="0" fontId="0" fillId="0" borderId="0" xfId="0">
      <alignment vertical="center"/>
    </xf>
    <xf numFmtId="177" fontId="12" fillId="0" borderId="0" xfId="0" applyNumberFormat="1" applyFont="1" applyAlignment="1">
      <alignment horizontal="right" vertical="center"/>
    </xf>
    <xf numFmtId="177" fontId="14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38" fontId="2" fillId="0" borderId="0" xfId="1" applyFont="1" applyBorder="1" applyAlignment="1">
      <alignment vertical="center"/>
    </xf>
    <xf numFmtId="38" fontId="0" fillId="0" borderId="0" xfId="1" applyFont="1" applyAlignment="1">
      <alignment vertical="center"/>
    </xf>
    <xf numFmtId="0" fontId="9" fillId="0" borderId="0" xfId="0" applyFont="1" applyAlignment="1">
      <alignment horizontal="left" vertical="center"/>
    </xf>
    <xf numFmtId="38" fontId="15" fillId="0" borderId="0" xfId="1" applyFont="1" applyFill="1" applyBorder="1" applyAlignment="1">
      <alignment vertical="center"/>
    </xf>
    <xf numFmtId="177" fontId="12" fillId="0" borderId="2" xfId="0" applyNumberFormat="1" applyFont="1" applyBorder="1">
      <alignment vertical="center"/>
    </xf>
    <xf numFmtId="176" fontId="13" fillId="0" borderId="2" xfId="0" applyNumberFormat="1" applyFont="1" applyBorder="1">
      <alignment vertical="center"/>
    </xf>
    <xf numFmtId="0" fontId="13" fillId="0" borderId="2" xfId="0" applyFont="1" applyBorder="1">
      <alignment vertical="center"/>
    </xf>
    <xf numFmtId="0" fontId="9" fillId="0" borderId="2" xfId="0" applyFont="1" applyBorder="1">
      <alignment vertical="center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38" fontId="12" fillId="0" borderId="2" xfId="1" quotePrefix="1" applyFont="1" applyBorder="1" applyAlignment="1">
      <alignment horizontal="right" vertical="center"/>
    </xf>
    <xf numFmtId="38" fontId="0" fillId="0" borderId="2" xfId="1" applyFont="1" applyBorder="1">
      <alignment vertical="center"/>
    </xf>
    <xf numFmtId="177" fontId="12" fillId="0" borderId="4" xfId="0" applyNumberFormat="1" applyFont="1" applyBorder="1" applyAlignment="1">
      <alignment horizontal="right" vertical="center"/>
    </xf>
    <xf numFmtId="0" fontId="0" fillId="0" borderId="4" xfId="0" applyBorder="1">
      <alignment vertical="center"/>
    </xf>
    <xf numFmtId="38" fontId="2" fillId="0" borderId="0" xfId="0" applyNumberFormat="1" applyFont="1">
      <alignment vertical="center"/>
    </xf>
    <xf numFmtId="38" fontId="12" fillId="0" borderId="0" xfId="2" applyFont="1" applyBorder="1" applyAlignment="1">
      <alignment vertical="center"/>
    </xf>
    <xf numFmtId="177" fontId="12" fillId="0" borderId="0" xfId="0" quotePrefix="1" applyNumberFormat="1" applyFont="1" applyAlignment="1">
      <alignment horizontal="right" vertical="center"/>
    </xf>
    <xf numFmtId="38" fontId="2" fillId="0" borderId="0" xfId="1" applyFont="1" applyBorder="1" applyAlignment="1">
      <alignment vertical="center"/>
    </xf>
    <xf numFmtId="177" fontId="14" fillId="0" borderId="2" xfId="0" applyNumberFormat="1" applyFont="1" applyBorder="1">
      <alignment vertical="center"/>
    </xf>
    <xf numFmtId="177" fontId="14" fillId="0" borderId="4" xfId="0" applyNumberFormat="1" applyFont="1" applyBorder="1">
      <alignment vertical="center"/>
    </xf>
  </cellXfs>
  <cellStyles count="3">
    <cellStyle name="桁区切り" xfId="1" builtinId="6"/>
    <cellStyle name="桁区切り 2" xfId="2" xr:uid="{812B207B-6004-4F67-9C6B-63D1A91B3105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ikuseinanao\&#32946;&#25104;&#20250;\&#20491;&#20154;&#12501;&#12449;&#12452;&#12523;\&#20843;&#23822;\00_&#20107;&#26989;&#35336;&#30011;\2022&#21454;&#25903;&#30906;&#35469;\&#20462;&#27491;&#35336;&#30011;\20230512(&#26368;&#32066;)\&#27770;&#31639;&#26360;(NPO&#27861;&#20154;&#19971;&#23614;&#40575;&#23798;&#25163;&#12434;&#12388;&#12394;&#12368;&#32946;&#25104;&#20250;%20&#31532;9&#26399;)_20230512&#9313;.xlsx" TargetMode="External"/><Relationship Id="rId1" Type="http://schemas.openxmlformats.org/officeDocument/2006/relationships/externalLinkPath" Target="file:///W:\&#20491;&#20154;&#12501;&#12449;&#12452;&#12523;\&#20843;&#23822;\00_&#20107;&#26989;&#35336;&#30011;\2022&#21454;&#25903;&#30906;&#35469;\&#20462;&#27491;&#35336;&#30011;\20230512(&#26368;&#32066;)\&#27770;&#31639;&#26360;(NPO&#27861;&#20154;&#19971;&#23614;&#40575;&#23798;&#25163;&#12434;&#12388;&#12394;&#12368;&#32946;&#25104;&#20250;%20&#31532;9&#26399;)_20230512&#93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表紙"/>
      <sheetName val="活動計算書"/>
      <sheetName val="貸借対照表（報告式）"/>
      <sheetName val="財務諸表の注記"/>
      <sheetName val="事業費の内訳（別紙）"/>
      <sheetName val="財産目録"/>
      <sheetName val="損益計算書"/>
    </sheetNames>
    <sheetDataSet>
      <sheetData sheetId="0"/>
      <sheetData sheetId="1">
        <row r="49">
          <cell r="C49">
            <v>877819</v>
          </cell>
        </row>
      </sheetData>
      <sheetData sheetId="2"/>
      <sheetData sheetId="3"/>
      <sheetData sheetId="4"/>
      <sheetData sheetId="5">
        <row r="87">
          <cell r="C87">
            <v>1520000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C2C14-60E8-4F49-8E5F-3A1A0802278C}">
  <dimension ref="A1:T51"/>
  <sheetViews>
    <sheetView tabSelected="1" workbookViewId="0">
      <selection activeCell="B20" sqref="B20:T20"/>
    </sheetView>
  </sheetViews>
  <sheetFormatPr defaultRowHeight="18.75" x14ac:dyDescent="0.4"/>
  <cols>
    <col min="1" max="20" width="4.625" customWidth="1"/>
  </cols>
  <sheetData>
    <row r="1" spans="1:20" ht="16.5" customHeight="1" x14ac:dyDescent="0.4">
      <c r="A1" s="1"/>
      <c r="B1" s="2" t="s">
        <v>0</v>
      </c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</row>
    <row r="2" spans="1:20" ht="16.5" customHeight="1" x14ac:dyDescent="0.4">
      <c r="A2" s="1"/>
      <c r="B2" s="6" t="s">
        <v>1</v>
      </c>
      <c r="C2" s="6"/>
      <c r="D2" s="7"/>
      <c r="E2" s="7"/>
      <c r="F2" s="7"/>
      <c r="G2" s="7"/>
      <c r="H2" s="7"/>
      <c r="I2" s="7"/>
      <c r="J2" s="7"/>
      <c r="K2" s="8"/>
      <c r="L2" s="8"/>
      <c r="M2" s="8"/>
      <c r="N2" s="9" t="s">
        <v>2</v>
      </c>
      <c r="O2" s="10"/>
      <c r="P2" s="10"/>
      <c r="Q2" s="10"/>
      <c r="R2" s="10"/>
      <c r="S2" s="10"/>
      <c r="T2" s="11"/>
    </row>
    <row r="3" spans="1:20" ht="16.5" customHeight="1" thickBot="1" x14ac:dyDescent="0.45">
      <c r="A3" s="1"/>
      <c r="B3" s="12" t="s">
        <v>3</v>
      </c>
      <c r="C3" s="13"/>
      <c r="D3" s="14"/>
      <c r="E3" s="14"/>
      <c r="F3" s="14"/>
      <c r="G3" s="14"/>
      <c r="H3" s="15"/>
      <c r="I3" s="15"/>
      <c r="J3" s="15"/>
      <c r="K3" s="16"/>
      <c r="L3" s="17" t="s">
        <v>4</v>
      </c>
      <c r="M3" s="18"/>
      <c r="N3" s="18"/>
      <c r="O3" s="18"/>
      <c r="P3" s="18"/>
      <c r="Q3" s="18"/>
      <c r="R3" s="18"/>
      <c r="S3" s="18"/>
      <c r="T3" s="19"/>
    </row>
    <row r="4" spans="1:20" ht="16.5" customHeight="1" x14ac:dyDescent="0.4">
      <c r="A4" s="1"/>
      <c r="B4" s="20" t="s">
        <v>5</v>
      </c>
      <c r="C4" s="21"/>
      <c r="D4" s="21"/>
      <c r="E4" s="2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3"/>
      <c r="R4" s="1"/>
      <c r="S4" s="1"/>
      <c r="T4" s="5"/>
    </row>
    <row r="5" spans="1:20" ht="16.5" customHeight="1" x14ac:dyDescent="0.4">
      <c r="A5" s="1"/>
      <c r="B5" s="20" t="s">
        <v>6</v>
      </c>
      <c r="C5" s="21"/>
      <c r="D5" s="21"/>
      <c r="E5" s="2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3"/>
      <c r="R5" s="1"/>
      <c r="S5" s="1"/>
      <c r="T5" s="5"/>
    </row>
    <row r="6" spans="1:20" ht="16.5" customHeight="1" x14ac:dyDescent="0.4">
      <c r="A6" s="1"/>
      <c r="B6" s="20" t="s">
        <v>7</v>
      </c>
      <c r="C6" s="11"/>
      <c r="D6" s="11"/>
      <c r="E6" s="11"/>
      <c r="F6" s="11"/>
      <c r="G6" s="1"/>
      <c r="H6" s="1"/>
      <c r="I6" s="1"/>
      <c r="J6" s="1"/>
      <c r="K6" s="1"/>
      <c r="L6" s="24">
        <v>3745207</v>
      </c>
      <c r="M6" s="10"/>
      <c r="N6" s="10"/>
      <c r="O6" s="1"/>
      <c r="P6" s="1"/>
      <c r="Q6" s="23"/>
      <c r="R6" s="1"/>
      <c r="S6" s="1"/>
      <c r="T6" s="25"/>
    </row>
    <row r="7" spans="1:20" ht="16.5" customHeight="1" x14ac:dyDescent="0.4">
      <c r="A7" s="1"/>
      <c r="B7" s="20" t="s">
        <v>8</v>
      </c>
      <c r="C7" s="11"/>
      <c r="D7" s="11"/>
      <c r="E7" s="11"/>
      <c r="F7" s="11"/>
      <c r="G7" s="1"/>
      <c r="H7" s="1"/>
      <c r="I7" s="1"/>
      <c r="J7" s="1"/>
      <c r="K7" s="1"/>
      <c r="L7" s="24">
        <v>2461279</v>
      </c>
      <c r="M7" s="10"/>
      <c r="N7" s="10"/>
      <c r="O7" s="1"/>
      <c r="P7" s="1"/>
      <c r="Q7" s="23"/>
      <c r="R7" s="1"/>
      <c r="S7" s="1"/>
      <c r="T7" s="25"/>
    </row>
    <row r="8" spans="1:20" ht="16.5" customHeight="1" x14ac:dyDescent="0.4">
      <c r="A8" s="1"/>
      <c r="B8" s="20" t="s">
        <v>9</v>
      </c>
      <c r="C8" s="11"/>
      <c r="D8" s="11"/>
      <c r="E8" s="11"/>
      <c r="F8" s="11"/>
      <c r="G8" s="1"/>
      <c r="H8" s="1"/>
      <c r="I8" s="1"/>
      <c r="J8" s="1"/>
      <c r="K8" s="1"/>
      <c r="L8" s="24">
        <v>1766767</v>
      </c>
      <c r="M8" s="10"/>
      <c r="N8" s="10"/>
      <c r="O8" s="1"/>
      <c r="P8" s="1"/>
      <c r="Q8" s="23"/>
      <c r="R8" s="1"/>
      <c r="S8" s="1"/>
      <c r="T8" s="25"/>
    </row>
    <row r="9" spans="1:20" ht="16.5" customHeight="1" x14ac:dyDescent="0.4">
      <c r="A9" s="1"/>
      <c r="B9" s="20" t="s">
        <v>10</v>
      </c>
      <c r="C9" s="11"/>
      <c r="D9" s="11"/>
      <c r="E9" s="11"/>
      <c r="F9" s="11"/>
      <c r="G9" s="1"/>
      <c r="H9" s="1"/>
      <c r="I9" s="1"/>
      <c r="J9" s="1"/>
      <c r="K9" s="1"/>
      <c r="L9" s="24">
        <v>3493607</v>
      </c>
      <c r="M9" s="10"/>
      <c r="N9" s="10"/>
      <c r="O9" s="1"/>
      <c r="P9" s="1"/>
      <c r="Q9" s="23"/>
      <c r="R9" s="1"/>
      <c r="S9" s="1"/>
      <c r="T9" s="25"/>
    </row>
    <row r="10" spans="1:20" ht="16.5" customHeight="1" x14ac:dyDescent="0.4">
      <c r="A10" s="1"/>
      <c r="B10" s="20" t="s">
        <v>11</v>
      </c>
      <c r="C10" s="11"/>
      <c r="D10" s="11"/>
      <c r="E10" s="11"/>
      <c r="F10" s="11"/>
      <c r="G10" s="1"/>
      <c r="H10" s="1"/>
      <c r="I10" s="1"/>
      <c r="J10" s="1"/>
      <c r="K10" s="1"/>
      <c r="L10" s="26">
        <v>24248</v>
      </c>
      <c r="M10" s="27"/>
      <c r="N10" s="27"/>
      <c r="O10" s="1"/>
      <c r="P10" s="1"/>
      <c r="Q10" s="23"/>
      <c r="R10" s="1"/>
      <c r="S10" s="1"/>
      <c r="T10" s="25"/>
    </row>
    <row r="11" spans="1:20" ht="16.5" customHeight="1" x14ac:dyDescent="0.4">
      <c r="A11" s="1"/>
      <c r="B11" s="20" t="s">
        <v>12</v>
      </c>
      <c r="C11" s="11"/>
      <c r="D11" s="11"/>
      <c r="E11" s="11"/>
      <c r="F11" s="11"/>
      <c r="G11" s="1"/>
      <c r="H11" s="1"/>
      <c r="I11" s="1"/>
      <c r="J11" s="1"/>
      <c r="K11" s="1"/>
      <c r="L11" s="24">
        <f>SUM(L6:N10)</f>
        <v>11491108</v>
      </c>
      <c r="M11" s="10"/>
      <c r="N11" s="10"/>
      <c r="O11" s="1"/>
      <c r="P11" s="1"/>
      <c r="Q11" s="23"/>
      <c r="R11" s="1"/>
      <c r="S11" s="1"/>
      <c r="T11" s="25"/>
    </row>
    <row r="12" spans="1:20" ht="16.5" customHeight="1" x14ac:dyDescent="0.4">
      <c r="A12" s="1"/>
      <c r="B12" s="20" t="s">
        <v>13</v>
      </c>
      <c r="C12" s="21"/>
      <c r="D12" s="21"/>
      <c r="E12" s="22"/>
      <c r="F12" s="1"/>
      <c r="G12" s="1"/>
      <c r="H12" s="1"/>
      <c r="I12" s="1"/>
      <c r="J12" s="1"/>
      <c r="K12" s="1"/>
      <c r="L12" s="1"/>
      <c r="M12" s="21"/>
      <c r="N12" s="1"/>
      <c r="O12" s="1"/>
      <c r="P12" s="1"/>
      <c r="Q12" s="23"/>
      <c r="R12" s="1"/>
      <c r="S12" s="1"/>
      <c r="T12" s="25"/>
    </row>
    <row r="13" spans="1:20" ht="16.5" customHeight="1" x14ac:dyDescent="0.4">
      <c r="A13" s="1"/>
      <c r="B13" s="20" t="s">
        <v>14</v>
      </c>
      <c r="C13" s="28"/>
      <c r="D13" s="21"/>
      <c r="E13" s="22"/>
      <c r="F13" s="1"/>
      <c r="G13" s="1"/>
      <c r="H13" s="1"/>
      <c r="I13" s="1"/>
      <c r="J13" s="1"/>
      <c r="K13" s="1"/>
      <c r="L13" s="26">
        <v>864</v>
      </c>
      <c r="M13" s="27"/>
      <c r="N13" s="27"/>
      <c r="O13" s="1"/>
      <c r="P13" s="1"/>
      <c r="Q13" s="23"/>
      <c r="R13" s="1"/>
      <c r="S13" s="1"/>
      <c r="T13" s="25"/>
    </row>
    <row r="14" spans="1:20" ht="16.5" customHeight="1" x14ac:dyDescent="0.4">
      <c r="A14" s="1"/>
      <c r="B14" s="20" t="s">
        <v>15</v>
      </c>
      <c r="C14" s="28"/>
      <c r="D14" s="21"/>
      <c r="E14" s="22"/>
      <c r="F14" s="1"/>
      <c r="G14" s="1"/>
      <c r="H14" s="1"/>
      <c r="I14" s="1"/>
      <c r="J14" s="1"/>
      <c r="K14" s="1"/>
      <c r="L14" s="24">
        <v>864</v>
      </c>
      <c r="M14" s="10"/>
      <c r="N14" s="10"/>
      <c r="O14" s="1"/>
      <c r="P14" s="1"/>
      <c r="Q14" s="23"/>
      <c r="R14" s="1"/>
      <c r="S14" s="1"/>
      <c r="T14" s="25"/>
    </row>
    <row r="15" spans="1:20" ht="16.5" customHeight="1" x14ac:dyDescent="0.4">
      <c r="A15" s="1"/>
      <c r="B15" s="20" t="s">
        <v>16</v>
      </c>
      <c r="C15" s="21"/>
      <c r="D15" s="21"/>
      <c r="E15" s="22"/>
      <c r="F15" s="1"/>
      <c r="G15" s="1"/>
      <c r="H15" s="1"/>
      <c r="I15" s="1"/>
      <c r="J15" s="1"/>
      <c r="K15" s="1"/>
      <c r="L15" s="1"/>
      <c r="M15" s="21"/>
      <c r="N15" s="1"/>
      <c r="O15" s="1"/>
      <c r="P15" s="1"/>
      <c r="Q15" s="23"/>
      <c r="R15" s="1"/>
      <c r="S15" s="1"/>
      <c r="T15" s="25"/>
    </row>
    <row r="16" spans="1:20" ht="16.5" customHeight="1" x14ac:dyDescent="0.4">
      <c r="A16" s="1"/>
      <c r="B16" s="20" t="s">
        <v>17</v>
      </c>
      <c r="C16" s="28"/>
      <c r="D16" s="21"/>
      <c r="E16" s="22"/>
      <c r="F16" s="1"/>
      <c r="G16" s="1"/>
      <c r="H16" s="1"/>
      <c r="I16" s="1"/>
      <c r="J16" s="1"/>
      <c r="K16" s="1"/>
      <c r="L16" s="26">
        <v>77240</v>
      </c>
      <c r="M16" s="29"/>
      <c r="N16" s="29"/>
      <c r="O16" s="1"/>
      <c r="P16" s="1"/>
      <c r="Q16" s="23"/>
      <c r="R16" s="1"/>
      <c r="S16" s="1"/>
      <c r="T16" s="25"/>
    </row>
    <row r="17" spans="1:20" ht="16.5" customHeight="1" x14ac:dyDescent="0.4">
      <c r="A17" s="1"/>
      <c r="B17" s="20" t="s">
        <v>18</v>
      </c>
      <c r="C17" s="28"/>
      <c r="D17" s="21"/>
      <c r="E17" s="22"/>
      <c r="F17" s="1"/>
      <c r="G17" s="1"/>
      <c r="H17" s="1"/>
      <c r="I17" s="1"/>
      <c r="J17" s="1"/>
      <c r="K17" s="1"/>
      <c r="L17" s="24">
        <f>L16</f>
        <v>77240</v>
      </c>
      <c r="M17" s="30"/>
      <c r="N17" s="30"/>
      <c r="O17" s="1"/>
      <c r="P17" s="1"/>
      <c r="Q17" s="23"/>
      <c r="R17" s="1"/>
      <c r="S17" s="1"/>
      <c r="T17" s="25"/>
    </row>
    <row r="18" spans="1:20" ht="16.5" customHeight="1" x14ac:dyDescent="0.4">
      <c r="A18" s="1"/>
      <c r="B18" s="20" t="s">
        <v>19</v>
      </c>
      <c r="C18" s="28"/>
      <c r="D18" s="21"/>
      <c r="E18" s="22"/>
      <c r="F18" s="1"/>
      <c r="G18" s="1"/>
      <c r="H18" s="1"/>
      <c r="I18" s="1"/>
      <c r="J18" s="1"/>
      <c r="K18" s="1"/>
      <c r="L18" s="31"/>
      <c r="M18" s="31"/>
      <c r="N18" s="31"/>
      <c r="O18" s="24">
        <f>L17+L14+L11</f>
        <v>11569212</v>
      </c>
      <c r="P18" s="30"/>
      <c r="Q18" s="30"/>
      <c r="R18" s="1"/>
      <c r="S18" s="1"/>
      <c r="T18" s="25"/>
    </row>
    <row r="19" spans="1:20" ht="16.5" customHeight="1" thickBot="1" x14ac:dyDescent="0.45">
      <c r="A19" s="1"/>
      <c r="B19" s="20" t="s">
        <v>20</v>
      </c>
      <c r="C19" s="28"/>
      <c r="D19" s="21"/>
      <c r="E19" s="22"/>
      <c r="F19" s="1"/>
      <c r="G19" s="1"/>
      <c r="H19" s="1"/>
      <c r="I19" s="1"/>
      <c r="J19" s="1"/>
      <c r="K19" s="1"/>
      <c r="L19" s="31"/>
      <c r="M19" s="31"/>
      <c r="N19" s="31"/>
      <c r="O19" s="31"/>
      <c r="P19" s="19"/>
      <c r="Q19" s="32">
        <v>30474246</v>
      </c>
      <c r="R19" s="33"/>
      <c r="S19" s="33"/>
    </row>
    <row r="20" spans="1:20" ht="16.5" customHeight="1" x14ac:dyDescent="0.4">
      <c r="A20" s="1"/>
      <c r="B20" s="34" t="s">
        <v>21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</row>
    <row r="21" spans="1:20" ht="16.5" customHeight="1" x14ac:dyDescent="0.4">
      <c r="A21" s="1"/>
      <c r="B21" s="36" t="s">
        <v>22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20"/>
      <c r="R21" s="36"/>
      <c r="S21" s="36"/>
      <c r="T21" s="36"/>
    </row>
    <row r="22" spans="1:20" ht="16.5" customHeight="1" x14ac:dyDescent="0.4">
      <c r="A22" s="1"/>
      <c r="B22" s="20" t="s">
        <v>23</v>
      </c>
      <c r="C22" s="28"/>
      <c r="D22" s="21"/>
      <c r="E22" s="22"/>
      <c r="F22" s="1"/>
      <c r="G22" s="1"/>
      <c r="H22" s="1"/>
      <c r="I22" s="1"/>
      <c r="J22" s="1"/>
      <c r="K22" s="1"/>
      <c r="L22" s="37">
        <v>3833822</v>
      </c>
      <c r="M22" s="38"/>
      <c r="N22" s="38"/>
      <c r="O22" s="1"/>
      <c r="P22" s="1"/>
      <c r="Q22" s="23"/>
      <c r="R22" s="1"/>
      <c r="S22" s="1"/>
      <c r="T22" s="25"/>
    </row>
    <row r="23" spans="1:20" ht="16.5" customHeight="1" x14ac:dyDescent="0.4">
      <c r="A23" s="1"/>
      <c r="B23" s="20" t="s">
        <v>24</v>
      </c>
      <c r="C23" s="28"/>
      <c r="D23" s="21"/>
      <c r="E23" s="22"/>
      <c r="F23" s="1"/>
      <c r="G23" s="1"/>
      <c r="H23" s="1"/>
      <c r="I23" s="1"/>
      <c r="J23" s="1"/>
      <c r="K23" s="1"/>
      <c r="L23" s="37">
        <v>520511</v>
      </c>
      <c r="M23" s="30"/>
      <c r="N23" s="30"/>
      <c r="O23" s="1"/>
      <c r="P23" s="1"/>
      <c r="Q23" s="23"/>
      <c r="R23" s="1"/>
      <c r="S23" s="1"/>
      <c r="T23" s="25"/>
    </row>
    <row r="24" spans="1:20" ht="16.5" customHeight="1" x14ac:dyDescent="0.4">
      <c r="A24" s="1"/>
      <c r="B24" s="20" t="s">
        <v>25</v>
      </c>
      <c r="C24" s="28"/>
      <c r="D24" s="21"/>
      <c r="E24" s="22"/>
      <c r="F24" s="1"/>
      <c r="G24" s="1"/>
      <c r="H24" s="1"/>
      <c r="I24" s="1"/>
      <c r="J24" s="1"/>
      <c r="K24" s="1"/>
      <c r="L24" s="24">
        <v>162511</v>
      </c>
      <c r="M24" s="30"/>
      <c r="N24" s="30"/>
      <c r="O24" s="1"/>
      <c r="P24" s="1"/>
      <c r="Q24" s="23"/>
      <c r="R24" s="1"/>
      <c r="S24" s="1"/>
      <c r="T24" s="25"/>
    </row>
    <row r="25" spans="1:20" ht="16.5" customHeight="1" x14ac:dyDescent="0.4">
      <c r="A25" s="1"/>
      <c r="B25" s="20" t="s">
        <v>26</v>
      </c>
      <c r="C25" s="28"/>
      <c r="D25" s="21"/>
      <c r="E25" s="22"/>
      <c r="F25" s="1"/>
      <c r="G25" s="1"/>
      <c r="H25" s="1"/>
      <c r="I25" s="1"/>
      <c r="J25" s="1"/>
      <c r="K25" s="1"/>
      <c r="L25" s="24">
        <v>30800</v>
      </c>
      <c r="M25" s="30"/>
      <c r="N25" s="30"/>
      <c r="O25" s="1"/>
      <c r="P25" s="1"/>
      <c r="Q25" s="23"/>
      <c r="R25" s="1"/>
      <c r="S25" s="1"/>
      <c r="T25" s="25"/>
    </row>
    <row r="26" spans="1:20" ht="16.5" customHeight="1" x14ac:dyDescent="0.4">
      <c r="A26" s="1"/>
      <c r="B26" s="20" t="s">
        <v>27</v>
      </c>
      <c r="C26" s="28"/>
      <c r="D26" s="21"/>
      <c r="E26" s="22"/>
      <c r="F26" s="1"/>
      <c r="G26" s="1"/>
      <c r="H26" s="1"/>
      <c r="I26" s="1"/>
      <c r="J26" s="1"/>
      <c r="K26" s="1"/>
      <c r="L26" s="24">
        <v>70000</v>
      </c>
      <c r="M26" s="30"/>
      <c r="N26" s="30"/>
      <c r="O26" s="1"/>
      <c r="P26" s="1"/>
      <c r="Q26" s="23"/>
      <c r="R26" s="1"/>
      <c r="S26" s="1"/>
      <c r="T26" s="25"/>
    </row>
    <row r="27" spans="1:20" ht="16.5" customHeight="1" x14ac:dyDescent="0.4">
      <c r="A27" s="1"/>
      <c r="B27" s="20" t="s">
        <v>28</v>
      </c>
      <c r="C27" s="28"/>
      <c r="D27" s="21"/>
      <c r="E27" s="22"/>
      <c r="F27" s="1"/>
      <c r="G27" s="1"/>
      <c r="H27" s="1"/>
      <c r="I27" s="1"/>
      <c r="J27" s="1"/>
      <c r="K27" s="1"/>
      <c r="L27" s="24">
        <v>21899</v>
      </c>
      <c r="M27" s="30"/>
      <c r="N27" s="30"/>
      <c r="O27" s="1"/>
      <c r="P27" s="1"/>
      <c r="Q27" s="23"/>
      <c r="R27" s="1"/>
      <c r="S27" s="1"/>
      <c r="T27" s="25"/>
    </row>
    <row r="28" spans="1:20" ht="16.5" customHeight="1" x14ac:dyDescent="0.4">
      <c r="A28" s="1"/>
      <c r="B28" s="20" t="s">
        <v>29</v>
      </c>
      <c r="C28" s="28"/>
      <c r="D28" s="21"/>
      <c r="E28" s="22"/>
      <c r="F28" s="1"/>
      <c r="G28" s="1"/>
      <c r="H28" s="1"/>
      <c r="I28" s="1"/>
      <c r="J28" s="1"/>
      <c r="K28" s="1"/>
      <c r="L28" s="24">
        <v>16600</v>
      </c>
      <c r="M28" s="30"/>
      <c r="N28" s="30"/>
      <c r="O28" s="1"/>
      <c r="P28" s="1"/>
      <c r="Q28" s="23"/>
      <c r="R28" s="1"/>
      <c r="S28" s="1"/>
      <c r="T28" s="25"/>
    </row>
    <row r="29" spans="1:20" ht="16.5" customHeight="1" x14ac:dyDescent="0.4">
      <c r="A29" s="1"/>
      <c r="B29" s="20" t="s">
        <v>30</v>
      </c>
      <c r="C29" s="28"/>
      <c r="D29" s="21"/>
      <c r="E29" s="22"/>
      <c r="F29" s="8"/>
      <c r="G29" s="8"/>
      <c r="H29" s="8"/>
      <c r="I29" s="8"/>
      <c r="J29" s="8"/>
      <c r="K29" s="8"/>
      <c r="L29" s="24">
        <v>25355</v>
      </c>
      <c r="M29" s="30"/>
      <c r="N29" s="30"/>
      <c r="O29" s="8"/>
      <c r="P29" s="8"/>
      <c r="Q29" s="39"/>
      <c r="R29" s="8"/>
      <c r="S29" s="8"/>
      <c r="T29" s="40"/>
    </row>
    <row r="30" spans="1:20" ht="16.5" customHeight="1" x14ac:dyDescent="0.4">
      <c r="A30" s="1"/>
      <c r="B30" s="20" t="s">
        <v>31</v>
      </c>
      <c r="C30" s="28"/>
      <c r="D30" s="21"/>
      <c r="E30" s="22"/>
      <c r="F30" s="8"/>
      <c r="G30" s="8"/>
      <c r="H30" s="8"/>
      <c r="I30" s="8"/>
      <c r="J30" s="8"/>
      <c r="K30" s="8"/>
      <c r="L30" s="24">
        <v>16946</v>
      </c>
      <c r="M30" s="30"/>
      <c r="N30" s="30"/>
      <c r="O30" s="8"/>
      <c r="P30" s="8"/>
      <c r="Q30" s="39"/>
      <c r="R30" s="8"/>
      <c r="S30" s="8"/>
      <c r="T30" s="40"/>
    </row>
    <row r="31" spans="1:20" ht="16.5" customHeight="1" x14ac:dyDescent="0.4">
      <c r="A31" s="1"/>
      <c r="B31" s="20" t="s">
        <v>32</v>
      </c>
      <c r="C31" s="28"/>
      <c r="D31" s="21"/>
      <c r="E31" s="22"/>
      <c r="F31" s="8"/>
      <c r="G31" s="8"/>
      <c r="H31" s="8"/>
      <c r="I31" s="8"/>
      <c r="J31" s="8"/>
      <c r="K31" s="8"/>
      <c r="L31" s="24">
        <v>2439</v>
      </c>
      <c r="M31" s="30"/>
      <c r="N31" s="30"/>
      <c r="O31" s="8"/>
      <c r="P31" s="8"/>
      <c r="Q31" s="39"/>
      <c r="R31" s="8"/>
      <c r="S31" s="8"/>
      <c r="T31" s="40"/>
    </row>
    <row r="32" spans="1:20" ht="16.5" customHeight="1" x14ac:dyDescent="0.4">
      <c r="A32" s="1"/>
      <c r="B32" s="20" t="s">
        <v>33</v>
      </c>
      <c r="C32" s="28"/>
      <c r="D32" s="21"/>
      <c r="E32" s="22"/>
      <c r="F32" s="8"/>
      <c r="G32" s="8"/>
      <c r="H32" s="8"/>
      <c r="I32" s="8"/>
      <c r="J32" s="8"/>
      <c r="K32" s="8"/>
      <c r="L32" s="24">
        <v>12522</v>
      </c>
      <c r="M32" s="30"/>
      <c r="N32" s="30"/>
      <c r="O32" s="8"/>
      <c r="P32" s="8"/>
      <c r="Q32" s="39"/>
      <c r="R32" s="8"/>
      <c r="S32" s="8"/>
      <c r="T32" s="40"/>
    </row>
    <row r="33" spans="1:20" ht="16.5" customHeight="1" x14ac:dyDescent="0.4">
      <c r="A33" s="1"/>
      <c r="B33" s="20" t="s">
        <v>34</v>
      </c>
      <c r="C33" s="28"/>
      <c r="D33" s="21"/>
      <c r="E33" s="22"/>
      <c r="F33" s="8"/>
      <c r="G33" s="8"/>
      <c r="H33" s="8"/>
      <c r="I33" s="8"/>
      <c r="J33" s="8"/>
      <c r="K33" s="8"/>
      <c r="L33" s="24">
        <v>4202</v>
      </c>
      <c r="M33" s="30"/>
      <c r="N33" s="30"/>
      <c r="O33" s="8"/>
      <c r="P33" s="8"/>
      <c r="Q33" s="39"/>
      <c r="R33" s="8"/>
      <c r="S33" s="8"/>
      <c r="T33" s="40"/>
    </row>
    <row r="34" spans="1:20" ht="16.5" customHeight="1" x14ac:dyDescent="0.4">
      <c r="A34" s="1"/>
      <c r="B34" s="20" t="s">
        <v>35</v>
      </c>
      <c r="C34" s="28"/>
      <c r="D34" s="21"/>
      <c r="E34" s="22"/>
      <c r="F34" s="8"/>
      <c r="G34" s="8"/>
      <c r="H34" s="8"/>
      <c r="I34" s="8"/>
      <c r="J34" s="8"/>
      <c r="K34" s="8"/>
      <c r="L34" s="24">
        <v>3300</v>
      </c>
      <c r="M34" s="30"/>
      <c r="N34" s="30"/>
      <c r="O34" s="8"/>
      <c r="P34" s="8"/>
      <c r="Q34" s="39"/>
      <c r="R34" s="8"/>
      <c r="S34" s="8"/>
      <c r="T34" s="40"/>
    </row>
    <row r="35" spans="1:20" ht="16.5" customHeight="1" x14ac:dyDescent="0.4">
      <c r="A35" s="1"/>
      <c r="B35" s="20" t="s">
        <v>36</v>
      </c>
      <c r="C35" s="28"/>
      <c r="D35" s="21"/>
      <c r="E35" s="22"/>
      <c r="F35" s="8"/>
      <c r="G35" s="8"/>
      <c r="H35" s="8"/>
      <c r="I35" s="8"/>
      <c r="J35" s="8"/>
      <c r="K35" s="8"/>
      <c r="L35" s="24">
        <v>78627</v>
      </c>
      <c r="M35" s="30"/>
      <c r="N35" s="30"/>
      <c r="O35" s="8"/>
      <c r="P35" s="8"/>
      <c r="Q35" s="39"/>
      <c r="R35" s="8"/>
      <c r="S35" s="8"/>
      <c r="T35" s="40"/>
    </row>
    <row r="36" spans="1:20" ht="16.5" customHeight="1" x14ac:dyDescent="0.4">
      <c r="A36" s="1"/>
      <c r="B36" s="20" t="s">
        <v>37</v>
      </c>
      <c r="C36" s="28"/>
      <c r="D36" s="21"/>
      <c r="E36" s="22"/>
      <c r="F36" s="8"/>
      <c r="G36" s="8"/>
      <c r="H36" s="8"/>
      <c r="I36" s="8"/>
      <c r="J36" s="8"/>
      <c r="K36" s="8"/>
      <c r="L36" s="24">
        <v>98934</v>
      </c>
      <c r="M36" s="30"/>
      <c r="N36" s="30"/>
      <c r="O36" s="8"/>
      <c r="P36" s="8"/>
      <c r="Q36" s="39"/>
      <c r="R36" s="8"/>
      <c r="S36" s="8"/>
      <c r="T36" s="40"/>
    </row>
    <row r="37" spans="1:20" ht="16.5" customHeight="1" x14ac:dyDescent="0.4">
      <c r="A37" s="1"/>
      <c r="B37" s="20" t="s">
        <v>38</v>
      </c>
      <c r="C37" s="28"/>
      <c r="D37" s="21"/>
      <c r="E37" s="22"/>
      <c r="F37" s="8"/>
      <c r="G37" s="8"/>
      <c r="H37" s="8"/>
      <c r="I37" s="8"/>
      <c r="J37" s="8"/>
      <c r="K37" s="8"/>
      <c r="L37" s="24">
        <v>7169</v>
      </c>
      <c r="M37" s="30"/>
      <c r="N37" s="30"/>
      <c r="O37" s="8"/>
      <c r="P37" s="8"/>
      <c r="Q37" s="39"/>
      <c r="R37" s="8"/>
      <c r="S37" s="8"/>
      <c r="T37" s="40"/>
    </row>
    <row r="38" spans="1:20" ht="16.5" customHeight="1" x14ac:dyDescent="0.4">
      <c r="A38" s="1"/>
      <c r="B38" s="20"/>
      <c r="C38" s="28"/>
      <c r="D38" s="21"/>
      <c r="E38" s="22"/>
      <c r="F38" s="8"/>
      <c r="G38" s="8"/>
      <c r="H38" s="8"/>
      <c r="I38" s="8"/>
      <c r="J38" s="8"/>
      <c r="K38" s="8"/>
      <c r="L38" s="24"/>
      <c r="M38" s="30"/>
      <c r="N38" s="30"/>
      <c r="O38" s="8"/>
      <c r="P38" s="8"/>
      <c r="Q38" s="39"/>
      <c r="R38" s="8"/>
      <c r="S38" s="8"/>
      <c r="T38" s="40"/>
    </row>
    <row r="39" spans="1:20" ht="16.5" customHeight="1" x14ac:dyDescent="0.4">
      <c r="A39" s="1"/>
      <c r="B39" s="20" t="s">
        <v>39</v>
      </c>
      <c r="C39" s="41"/>
      <c r="D39" s="42"/>
      <c r="E39" s="43"/>
      <c r="F39" s="44"/>
      <c r="G39" s="44"/>
      <c r="H39" s="44"/>
      <c r="I39" s="44"/>
      <c r="J39" s="44"/>
      <c r="K39" s="44"/>
      <c r="L39" s="26">
        <f>SUM(L22:N38)</f>
        <v>4905637</v>
      </c>
      <c r="M39" s="29"/>
      <c r="N39" s="29"/>
      <c r="O39" s="8"/>
      <c r="P39" s="8"/>
      <c r="Q39" s="39"/>
      <c r="R39" s="8"/>
      <c r="S39" s="8"/>
      <c r="T39" s="40"/>
    </row>
    <row r="40" spans="1:20" ht="16.5" customHeight="1" x14ac:dyDescent="0.4">
      <c r="A40" s="1"/>
      <c r="B40" s="20"/>
      <c r="C40" s="28"/>
      <c r="D40" s="21"/>
      <c r="E40" s="22"/>
      <c r="F40" s="8"/>
      <c r="G40" s="8"/>
      <c r="H40" s="8"/>
      <c r="I40" s="8"/>
      <c r="J40" s="8"/>
      <c r="K40" s="8"/>
      <c r="L40" s="31"/>
      <c r="M40" s="31"/>
      <c r="N40" s="21"/>
      <c r="O40" s="45"/>
      <c r="P40" s="45"/>
      <c r="Q40" s="46"/>
      <c r="R40" s="8"/>
      <c r="S40" s="8"/>
      <c r="T40" s="40"/>
    </row>
    <row r="41" spans="1:20" ht="16.5" customHeight="1" x14ac:dyDescent="0.4">
      <c r="A41" s="1"/>
      <c r="B41" s="47" t="s">
        <v>40</v>
      </c>
      <c r="C41" s="28"/>
      <c r="D41" s="21"/>
      <c r="E41" s="22"/>
      <c r="F41" s="8"/>
      <c r="G41" s="8"/>
      <c r="H41" s="8"/>
      <c r="I41" s="8"/>
      <c r="J41" s="8"/>
      <c r="K41" s="8"/>
      <c r="L41" s="24">
        <v>-140200</v>
      </c>
      <c r="M41" s="30"/>
      <c r="N41" s="30"/>
      <c r="O41" s="45"/>
      <c r="P41" s="45"/>
      <c r="Q41" s="46"/>
      <c r="R41" s="8"/>
      <c r="S41" s="8"/>
      <c r="T41" s="40"/>
    </row>
    <row r="42" spans="1:20" ht="16.5" customHeight="1" x14ac:dyDescent="0.4">
      <c r="A42" s="1"/>
      <c r="B42" s="47" t="s">
        <v>41</v>
      </c>
      <c r="C42" s="28"/>
      <c r="D42" s="21"/>
      <c r="E42" s="22"/>
      <c r="F42" s="8"/>
      <c r="G42" s="8"/>
      <c r="H42" s="8"/>
      <c r="I42" s="8"/>
      <c r="J42" s="8"/>
      <c r="K42" s="8"/>
      <c r="L42" s="48" t="s">
        <v>42</v>
      </c>
      <c r="M42" s="49"/>
      <c r="N42" s="49"/>
      <c r="O42" s="45"/>
      <c r="P42" s="45"/>
      <c r="Q42" s="46"/>
      <c r="R42" s="8"/>
      <c r="S42" s="8"/>
      <c r="T42" s="40"/>
    </row>
    <row r="43" spans="1:20" ht="16.5" customHeight="1" thickBot="1" x14ac:dyDescent="0.45">
      <c r="A43" s="1"/>
      <c r="B43" s="47" t="s">
        <v>43</v>
      </c>
      <c r="C43" s="28"/>
      <c r="D43" s="21"/>
      <c r="E43" s="22"/>
      <c r="F43" s="8"/>
      <c r="G43" s="8"/>
      <c r="H43" s="8"/>
      <c r="I43" s="8"/>
      <c r="J43" s="8"/>
      <c r="K43" s="8"/>
      <c r="L43" s="24"/>
      <c r="M43" s="30"/>
      <c r="N43" s="30"/>
      <c r="O43" s="50">
        <f>L39+L41</f>
        <v>4765437</v>
      </c>
      <c r="P43" s="51"/>
      <c r="Q43" s="51"/>
      <c r="R43" s="8"/>
      <c r="S43" s="8"/>
      <c r="T43" s="40"/>
    </row>
    <row r="44" spans="1:20" ht="16.5" customHeight="1" thickTop="1" x14ac:dyDescent="0.4">
      <c r="A44" s="1"/>
      <c r="B44" s="20" t="s">
        <v>43</v>
      </c>
      <c r="C44" s="28"/>
      <c r="D44" s="21"/>
      <c r="E44" s="22"/>
      <c r="F44" s="8"/>
      <c r="G44" s="8"/>
      <c r="H44" s="8"/>
      <c r="I44" s="8"/>
      <c r="J44" s="8"/>
      <c r="K44" s="8"/>
      <c r="L44" s="31"/>
      <c r="M44" s="31"/>
      <c r="N44" s="21"/>
      <c r="O44" s="24"/>
      <c r="P44" s="30"/>
      <c r="Q44" s="30"/>
      <c r="R44" s="8"/>
      <c r="S44" s="8"/>
      <c r="T44" s="40"/>
    </row>
    <row r="45" spans="1:20" ht="16.5" customHeight="1" x14ac:dyDescent="0.4">
      <c r="A45" s="1"/>
      <c r="B45" s="20" t="s">
        <v>44</v>
      </c>
      <c r="C45" s="21"/>
      <c r="D45" s="28"/>
      <c r="E45" s="22"/>
      <c r="F45" s="8"/>
      <c r="G45" s="8"/>
      <c r="H45" s="8"/>
      <c r="I45" s="8"/>
      <c r="J45" s="8"/>
      <c r="K45" s="8"/>
      <c r="L45" s="8"/>
      <c r="M45" s="8"/>
      <c r="N45" s="28"/>
      <c r="O45" s="52"/>
      <c r="P45" s="1"/>
      <c r="Q45" s="39"/>
      <c r="R45" s="8"/>
      <c r="S45" s="8"/>
      <c r="T45" s="40"/>
    </row>
    <row r="46" spans="1:20" ht="16.5" customHeight="1" x14ac:dyDescent="0.4">
      <c r="A46" s="1"/>
      <c r="B46" s="20" t="s">
        <v>45</v>
      </c>
      <c r="C46" s="21"/>
      <c r="D46" s="21"/>
      <c r="E46" s="22"/>
      <c r="F46" s="8"/>
      <c r="G46" s="8"/>
      <c r="H46" s="8"/>
      <c r="I46" s="8"/>
      <c r="J46" s="8"/>
      <c r="K46" s="8"/>
      <c r="L46" s="24">
        <f>[1]財産目録!$C$87</f>
        <v>1520000</v>
      </c>
      <c r="M46" s="30"/>
      <c r="N46" s="30"/>
      <c r="O46" s="8"/>
      <c r="P46" s="8"/>
      <c r="Q46" s="39"/>
      <c r="R46" s="8"/>
      <c r="S46" s="8"/>
      <c r="T46" s="40"/>
    </row>
    <row r="47" spans="1:20" ht="16.5" customHeight="1" x14ac:dyDescent="0.4">
      <c r="A47" s="1"/>
      <c r="B47" s="20" t="s">
        <v>46</v>
      </c>
      <c r="C47" s="53"/>
      <c r="D47" s="21"/>
      <c r="E47" s="22"/>
      <c r="F47" s="8"/>
      <c r="G47" s="8"/>
      <c r="H47" s="8"/>
      <c r="I47" s="8"/>
      <c r="J47" s="8"/>
      <c r="K47" s="8"/>
      <c r="L47" s="54" t="s">
        <v>47</v>
      </c>
      <c r="M47" s="30"/>
      <c r="N47" s="30"/>
      <c r="O47" s="8"/>
      <c r="P47" s="8"/>
      <c r="Q47" s="39"/>
      <c r="R47" s="8"/>
      <c r="S47" s="8"/>
      <c r="T47" s="40"/>
    </row>
    <row r="48" spans="1:20" ht="16.5" customHeight="1" thickBot="1" x14ac:dyDescent="0.45">
      <c r="A48" s="1"/>
      <c r="B48" s="20" t="s">
        <v>48</v>
      </c>
      <c r="C48" s="53"/>
      <c r="D48" s="21"/>
      <c r="E48" s="22"/>
      <c r="F48" s="8"/>
      <c r="G48" s="8"/>
      <c r="H48" s="8"/>
      <c r="I48" s="8"/>
      <c r="J48" s="8"/>
      <c r="K48" s="8"/>
      <c r="L48" s="55"/>
      <c r="M48" s="55"/>
      <c r="N48" s="55"/>
      <c r="O48" s="50">
        <f>L46</f>
        <v>1520000</v>
      </c>
      <c r="P48" s="51"/>
      <c r="Q48" s="51"/>
      <c r="R48" s="8"/>
      <c r="S48" s="8"/>
      <c r="T48" s="40"/>
    </row>
    <row r="49" spans="1:19" ht="16.5" customHeight="1" thickTop="1" x14ac:dyDescent="0.4">
      <c r="A49" s="1"/>
      <c r="B49" s="20" t="s">
        <v>49</v>
      </c>
      <c r="C49" s="21"/>
      <c r="D49" s="28"/>
      <c r="E49" s="22"/>
      <c r="F49" s="8"/>
      <c r="G49" s="8"/>
      <c r="H49" s="8"/>
      <c r="I49" s="8"/>
      <c r="J49" s="8"/>
      <c r="K49" s="8"/>
      <c r="L49" s="8"/>
      <c r="M49" s="8"/>
      <c r="N49" s="8"/>
      <c r="O49" s="52"/>
      <c r="P49" s="1"/>
      <c r="Q49" s="56">
        <f>O48+O43</f>
        <v>6285437</v>
      </c>
      <c r="R49" s="29"/>
      <c r="S49" s="29"/>
    </row>
    <row r="50" spans="1:19" ht="16.5" customHeight="1" thickBot="1" x14ac:dyDescent="0.45">
      <c r="A50" s="1"/>
      <c r="B50" s="20" t="s">
        <v>50</v>
      </c>
      <c r="C50" s="21"/>
      <c r="D50" s="21"/>
      <c r="E50" s="2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57">
        <f>Q19-Q49</f>
        <v>24188809</v>
      </c>
      <c r="R50" s="51"/>
      <c r="S50" s="51"/>
    </row>
    <row r="51" spans="1:19" ht="19.5" thickTop="1" x14ac:dyDescent="0.4"/>
  </sheetData>
  <mergeCells count="46">
    <mergeCell ref="L47:N47"/>
    <mergeCell ref="O48:Q48"/>
    <mergeCell ref="Q49:S49"/>
    <mergeCell ref="Q50:S50"/>
    <mergeCell ref="L41:N41"/>
    <mergeCell ref="L42:N42"/>
    <mergeCell ref="L43:N43"/>
    <mergeCell ref="O43:Q43"/>
    <mergeCell ref="O44:Q44"/>
    <mergeCell ref="L46:N46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4:N14"/>
    <mergeCell ref="L16:N16"/>
    <mergeCell ref="L17:N17"/>
    <mergeCell ref="O18:Q18"/>
    <mergeCell ref="Q19:S19"/>
    <mergeCell ref="B20:T20"/>
    <mergeCell ref="L7:N7"/>
    <mergeCell ref="L8:N8"/>
    <mergeCell ref="L9:N9"/>
    <mergeCell ref="L10:N10"/>
    <mergeCell ref="L11:N11"/>
    <mergeCell ref="L13:N13"/>
    <mergeCell ref="B1:S1"/>
    <mergeCell ref="B2:J2"/>
    <mergeCell ref="N2:S2"/>
    <mergeCell ref="B3:J3"/>
    <mergeCell ref="L3:S3"/>
    <mergeCell ref="L6:N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手をつなぐ育成会七尾鹿島</dc:creator>
  <cp:lastModifiedBy>手をつなぐ育成会七尾鹿島</cp:lastModifiedBy>
  <dcterms:created xsi:type="dcterms:W3CDTF">2023-07-12T00:33:14Z</dcterms:created>
  <dcterms:modified xsi:type="dcterms:W3CDTF">2023-07-12T00:41:34Z</dcterms:modified>
</cp:coreProperties>
</file>