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☆総会資料 ワーカーズ\20年度総会\"/>
    </mc:Choice>
  </mc:AlternateContent>
  <xr:revisionPtr revIDLastSave="0" documentId="13_ncr:1_{E7A7EEEA-B7D6-4747-A1C5-3C77D02152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年度決算20.4.27  (企) " sheetId="29" r:id="rId1"/>
    <sheet name="Sheet2" sheetId="2" r:id="rId2"/>
    <sheet name="Sheet3" sheetId="3" r:id="rId3"/>
  </sheets>
  <definedNames>
    <definedName name="_xlnm.Print_Area" localSheetId="0">'19年度決算20.4.27  (企) '!$A$1:$E$39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29" l="1"/>
  <c r="C32" i="29"/>
  <c r="E30" i="29"/>
  <c r="E26" i="29"/>
  <c r="C22" i="29"/>
  <c r="E18" i="29"/>
  <c r="E14" i="29"/>
  <c r="C13" i="29"/>
  <c r="E37" i="29" l="1"/>
  <c r="E21" i="29"/>
  <c r="E39" i="29" s="1"/>
  <c r="C39" i="29"/>
</calcChain>
</file>

<file path=xl/sharedStrings.xml><?xml version="1.0" encoding="utf-8"?>
<sst xmlns="http://schemas.openxmlformats.org/spreadsheetml/2006/main" count="60" uniqueCount="60">
  <si>
    <t>〔流 動 資 産〕</t>
    <phoneticPr fontId="3"/>
  </si>
  <si>
    <t>〔流 動 負 債〕</t>
    <phoneticPr fontId="3"/>
  </si>
  <si>
    <t>現  金  物  流</t>
    <phoneticPr fontId="3"/>
  </si>
  <si>
    <t>普  通  預  金</t>
    <phoneticPr fontId="3"/>
  </si>
  <si>
    <t>売    掛    金</t>
    <phoneticPr fontId="3"/>
  </si>
  <si>
    <t>流動資産合計</t>
  </si>
  <si>
    <t>〔固 定 資 産〕</t>
    <phoneticPr fontId="3"/>
  </si>
  <si>
    <t>(有形固定資産)</t>
  </si>
  <si>
    <t>車両工具備品</t>
  </si>
  <si>
    <t>有形固定資産合計</t>
  </si>
  <si>
    <t>資　本　の　部</t>
    <rPh sb="0" eb="1">
      <t>シ</t>
    </rPh>
    <rPh sb="2" eb="3">
      <t>ホン</t>
    </rPh>
    <rPh sb="6" eb="7">
      <t>ブ</t>
    </rPh>
    <phoneticPr fontId="3"/>
  </si>
  <si>
    <t>〔資   本   金〕</t>
  </si>
  <si>
    <t>出    資    金</t>
  </si>
  <si>
    <t>資 本 金 合 計</t>
  </si>
  <si>
    <t>〔剰   余   金〕</t>
  </si>
  <si>
    <t>繰 越 剰 余 金</t>
  </si>
  <si>
    <t>剰余金合計</t>
    <rPh sb="0" eb="3">
      <t>ジョウヨキン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</si>
  <si>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</si>
  <si>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負債資本合計</t>
    <rPh sb="0" eb="2">
      <t>フサイ</t>
    </rPh>
    <rPh sb="2" eb="4">
      <t>シホン</t>
    </rPh>
    <rPh sb="4" eb="6">
      <t>ゴウケイ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</si>
  <si>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</si>
  <si>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ソフトウェア</t>
    <phoneticPr fontId="1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</si>
  <si>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1"/>
  </si>
  <si>
    <t>企業組合労協船橋事業団</t>
    <rPh sb="0" eb="2">
      <t>キギョウ</t>
    </rPh>
    <rPh sb="2" eb="4">
      <t>クミアイ</t>
    </rPh>
    <rPh sb="4" eb="6">
      <t>ロウキョウ</t>
    </rPh>
    <rPh sb="6" eb="8">
      <t>フナバシ</t>
    </rPh>
    <rPh sb="8" eb="11">
      <t>ジギョウダン</t>
    </rPh>
    <phoneticPr fontId="1"/>
  </si>
  <si>
    <t>　　（単位：円）</t>
    <rPh sb="3" eb="5">
      <t>タンイ</t>
    </rPh>
    <rPh sb="6" eb="7">
      <t>エン</t>
    </rPh>
    <phoneticPr fontId="1"/>
  </si>
  <si>
    <t>勘定科目</t>
    <rPh sb="0" eb="2">
      <t>カンジョウ</t>
    </rPh>
    <rPh sb="2" eb="4">
      <t>カモク</t>
    </rPh>
    <phoneticPr fontId="3"/>
  </si>
  <si>
    <t>借方</t>
    <rPh sb="0" eb="2">
      <t>カリカタ</t>
    </rPh>
    <phoneticPr fontId="3"/>
  </si>
  <si>
    <t>貸方</t>
    <rPh sb="0" eb="2">
      <t>カシカタ</t>
    </rPh>
    <phoneticPr fontId="3"/>
  </si>
  <si>
    <t>買　　掛　　金</t>
    <rPh sb="0" eb="1">
      <t>カ</t>
    </rPh>
    <rPh sb="3" eb="4">
      <t>カカリ</t>
    </rPh>
    <rPh sb="6" eb="7">
      <t>キン</t>
    </rPh>
    <phoneticPr fontId="3"/>
  </si>
  <si>
    <t>未 払 消 費 税</t>
    <rPh sb="0" eb="1">
      <t>ミ</t>
    </rPh>
    <rPh sb="2" eb="3">
      <t>バライ</t>
    </rPh>
    <rPh sb="4" eb="5">
      <t>ケ</t>
    </rPh>
    <rPh sb="6" eb="7">
      <t>ヒ</t>
    </rPh>
    <rPh sb="8" eb="9">
      <t>ゼイ</t>
    </rPh>
    <phoneticPr fontId="3"/>
  </si>
  <si>
    <t>未　払　費　用</t>
    <rPh sb="0" eb="1">
      <t>ミ</t>
    </rPh>
    <rPh sb="2" eb="3">
      <t>バライ</t>
    </rPh>
    <rPh sb="4" eb="5">
      <t>ヒ</t>
    </rPh>
    <rPh sb="6" eb="7">
      <t>ヨウ</t>
    </rPh>
    <phoneticPr fontId="3"/>
  </si>
  <si>
    <t>立    替    金</t>
    <rPh sb="0" eb="1">
      <t>タテ</t>
    </rPh>
    <rPh sb="5" eb="6">
      <t>タイ</t>
    </rPh>
    <rPh sb="10" eb="11">
      <t>キン</t>
    </rPh>
    <phoneticPr fontId="3"/>
  </si>
  <si>
    <t>未     払    金</t>
    <rPh sb="0" eb="1">
      <t>ミ</t>
    </rPh>
    <rPh sb="6" eb="7">
      <t>バラ</t>
    </rPh>
    <rPh sb="11" eb="12">
      <t>キン</t>
    </rPh>
    <phoneticPr fontId="3"/>
  </si>
  <si>
    <t>仮    払    金</t>
    <rPh sb="0" eb="1">
      <t>カリ</t>
    </rPh>
    <rPh sb="5" eb="6">
      <t>フツ</t>
    </rPh>
    <rPh sb="10" eb="11">
      <t>キン</t>
    </rPh>
    <phoneticPr fontId="3"/>
  </si>
  <si>
    <t>前 払 費 用</t>
    <rPh sb="0" eb="1">
      <t>マエ</t>
    </rPh>
    <rPh sb="2" eb="3">
      <t>バライ</t>
    </rPh>
    <rPh sb="4" eb="5">
      <t>ヒ</t>
    </rPh>
    <rPh sb="6" eb="7">
      <t>ヨウ</t>
    </rPh>
    <phoneticPr fontId="1"/>
  </si>
  <si>
    <t>未払い法人税等</t>
    <rPh sb="0" eb="2">
      <t>ミバラ</t>
    </rPh>
    <rPh sb="3" eb="6">
      <t>ホウジンゼイ</t>
    </rPh>
    <rPh sb="6" eb="7">
      <t>ナド</t>
    </rPh>
    <phoneticPr fontId="1"/>
  </si>
  <si>
    <t>商　　　　　品</t>
    <rPh sb="0" eb="1">
      <t>ショウ</t>
    </rPh>
    <rPh sb="6" eb="7">
      <t>シナ</t>
    </rPh>
    <phoneticPr fontId="3"/>
  </si>
  <si>
    <t>預    り    金</t>
    <rPh sb="0" eb="1">
      <t>アズカ</t>
    </rPh>
    <rPh sb="10" eb="11">
      <t>キン</t>
    </rPh>
    <phoneticPr fontId="3"/>
  </si>
  <si>
    <t>流動負債合計</t>
  </si>
  <si>
    <t>〔固  定  負  債〕</t>
    <rPh sb="1" eb="2">
      <t>ガタマリ</t>
    </rPh>
    <rPh sb="4" eb="5">
      <t>サダム</t>
    </rPh>
    <rPh sb="7" eb="8">
      <t>フ</t>
    </rPh>
    <rPh sb="10" eb="11">
      <t>サイ</t>
    </rPh>
    <phoneticPr fontId="3"/>
  </si>
  <si>
    <t>資本金預かり金</t>
    <rPh sb="0" eb="3">
      <t>シホンキン</t>
    </rPh>
    <rPh sb="3" eb="4">
      <t>アズ</t>
    </rPh>
    <rPh sb="6" eb="7">
      <t>キン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</si>
  <si>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</si>
  <si>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建　　　　　物</t>
    <rPh sb="0" eb="1">
      <t>ケン</t>
    </rPh>
    <rPh sb="6" eb="7">
      <t>モノ</t>
    </rPh>
    <phoneticPr fontId="1"/>
  </si>
  <si>
    <t>工具器具備品</t>
    <rPh sb="0" eb="2">
      <t>コウグ</t>
    </rPh>
    <rPh sb="2" eb="4">
      <t>キグ</t>
    </rPh>
    <rPh sb="4" eb="6">
      <t>ビヒン</t>
    </rPh>
    <phoneticPr fontId="1"/>
  </si>
  <si>
    <t>負債の部合計</t>
    <rPh sb="3" eb="4">
      <t>ブ</t>
    </rPh>
    <phoneticPr fontId="3"/>
  </si>
  <si>
    <t>出    資    金</t>
    <phoneticPr fontId="3"/>
  </si>
  <si>
    <t>利益準備金</t>
    <rPh sb="0" eb="2">
      <t>リエキ</t>
    </rPh>
    <rPh sb="2" eb="5">
      <t>ジュンビキン</t>
    </rPh>
    <phoneticPr fontId="3"/>
  </si>
  <si>
    <t>法定積立金</t>
    <rPh sb="0" eb="2">
      <t>ホウテイ</t>
    </rPh>
    <rPh sb="2" eb="4">
      <t>ツミタテ</t>
    </rPh>
    <rPh sb="4" eb="5">
      <t>キン</t>
    </rPh>
    <phoneticPr fontId="3"/>
  </si>
  <si>
    <t>投 資 等 合 計</t>
    <phoneticPr fontId="3"/>
  </si>
  <si>
    <t>積立金合計</t>
    <rPh sb="0" eb="2">
      <t>ツミタテ</t>
    </rPh>
    <rPh sb="2" eb="3">
      <t>キン</t>
    </rPh>
    <rPh sb="3" eb="5">
      <t>ゴウケイ</t>
    </rPh>
    <phoneticPr fontId="3"/>
  </si>
  <si>
    <t>開   発   費</t>
    <rPh sb="0" eb="1">
      <t>カイ</t>
    </rPh>
    <rPh sb="4" eb="5">
      <t>ハッ</t>
    </rPh>
    <rPh sb="8" eb="9">
      <t>ヒ</t>
    </rPh>
    <phoneticPr fontId="1"/>
  </si>
  <si>
    <t>資本の部合計</t>
    <rPh sb="0" eb="2">
      <t>シホン</t>
    </rPh>
    <rPh sb="3" eb="4">
      <t>ブ</t>
    </rPh>
    <phoneticPr fontId="3"/>
  </si>
  <si>
    <t>（投　資　等）</t>
    <rPh sb="1" eb="2">
      <t>トウ</t>
    </rPh>
    <rPh sb="3" eb="4">
      <t>シ</t>
    </rPh>
    <rPh sb="5" eb="6">
      <t>トウ</t>
    </rPh>
    <phoneticPr fontId="1"/>
  </si>
  <si>
    <t>（有形固定資産）</t>
    <rPh sb="1" eb="3">
      <t>ユウケイ</t>
    </rPh>
    <rPh sb="3" eb="5">
      <t>コテイ</t>
    </rPh>
    <rPh sb="5" eb="7">
      <t>シサン</t>
    </rPh>
    <phoneticPr fontId="1"/>
  </si>
  <si>
    <t>差入保証金</t>
    <rPh sb="0" eb="5">
      <t>サシイレホショウキン</t>
    </rPh>
    <phoneticPr fontId="3"/>
  </si>
  <si>
    <t>敷　　　　金</t>
    <rPh sb="0" eb="1">
      <t>フ</t>
    </rPh>
    <rPh sb="5" eb="6">
      <t>キン</t>
    </rPh>
    <phoneticPr fontId="3"/>
  </si>
  <si>
    <t>リサイクル料金</t>
    <rPh sb="5" eb="7">
      <t>リョウキン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</si>
  <si>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</si>
  <si>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自2019年　4月　1日</t>
    <rPh sb="0" eb="1">
      <t>ジ</t>
    </rPh>
    <rPh sb="5" eb="6">
      <t>ネン</t>
    </rPh>
    <rPh sb="8" eb="9">
      <t>ガツ</t>
    </rPh>
    <rPh sb="11" eb="12">
      <t>ニチ</t>
    </rPh>
    <phoneticPr fontId="1"/>
  </si>
  <si>
    <t>至2020年　3月31日</t>
    <rPh sb="0" eb="1">
      <t>イタル</t>
    </rPh>
    <rPh sb="5" eb="6">
      <t>ネン</t>
    </rPh>
    <rPh sb="8" eb="9">
      <t>ガツ</t>
    </rPh>
    <rPh sb="11" eb="12">
      <t>ニチ</t>
    </rPh>
    <phoneticPr fontId="1"/>
  </si>
  <si>
    <t>当期末利益累計</t>
    <rPh sb="0" eb="1">
      <t>トウ</t>
    </rPh>
    <rPh sb="1" eb="3">
      <t>キマツ</t>
    </rPh>
    <rPh sb="3" eb="5">
      <t>リエキ</t>
    </rPh>
    <rPh sb="5" eb="7">
      <t>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</si>
</sst>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8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4" xfId="0" applyFont="1" applyBorder="1" applyAlignment="1">
      <alignment horizontal="center"/>
    </xf>
    <xf numFmtId="178" fontId="2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178" fontId="2" fillId="0" borderId="5" xfId="0" applyNumberFormat="1" applyFont="1" applyBorder="1" applyAlignment="1"/>
    <xf numFmtId="178" fontId="2" fillId="0" borderId="7" xfId="0" applyNumberFormat="1" applyFont="1" applyBorder="1" applyAlignment="1"/>
    <xf numFmtId="0" fontId="2" fillId="0" borderId="8" xfId="0" applyFont="1" applyBorder="1" applyAlignment="1">
      <alignment horizontal="center"/>
    </xf>
    <xf numFmtId="178" fontId="2" fillId="0" borderId="8" xfId="0" applyNumberFormat="1" applyFont="1" applyBorder="1" applyAlignment="1"/>
    <xf numFmtId="0" fontId="4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8" fontId="2" fillId="0" borderId="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/>
    <xf numFmtId="178" fontId="2" fillId="0" borderId="10" xfId="0" applyNumberFormat="1" applyFont="1" applyBorder="1" applyAlignment="1">
      <alignment horizontal="center"/>
    </xf>
    <xf numFmtId="0" fontId="0" fillId="0" borderId="5" xfId="0" applyBorder="1">
      <alignment vertical="center"/>
    </xf>
    <xf numFmtId="0" fontId="2" fillId="0" borderId="6" xfId="0" applyFont="1" applyBorder="1" applyAlignment="1">
      <alignment horizontal="center"/>
    </xf>
    <xf numFmtId="0" fontId="0" fillId="0" borderId="6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Alignment="1"/>
    <xf numFmtId="176" fontId="6" fillId="0" borderId="0" xfId="0" applyNumberFormat="1" applyFont="1" applyAlignment="1"/>
    <xf numFmtId="0" fontId="6" fillId="0" borderId="10" xfId="0" applyFont="1" applyBorder="1" applyAlignment="1">
      <alignment horizontal="center"/>
    </xf>
    <xf numFmtId="178" fontId="2" fillId="0" borderId="5" xfId="0" applyNumberFormat="1" applyFont="1" applyFill="1" applyBorder="1" applyAlignment="1"/>
    <xf numFmtId="178" fontId="2" fillId="0" borderId="11" xfId="0" applyNumberFormat="1" applyFont="1" applyBorder="1" applyAlignment="1"/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2" fillId="0" borderId="3" xfId="0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6B1C-ECA0-47CA-A9B1-E0C4991DCAA9}">
  <dimension ref="B1:F39"/>
  <sheetViews>
    <sheetView tabSelected="1" zoomScaleNormal="100" workbookViewId="0">
      <selection activeCell="G34" sqref="G34"/>
    </sheetView>
  </sheetViews>
  <sheetFormatPr defaultRowHeight="13.5" x14ac:dyDescent="0.15"/>
  <cols>
    <col min="1" max="1" width="5" customWidth="1"/>
    <col min="2" max="5" width="22.625" customWidth="1"/>
    <col min="7" max="7" width="9.5" bestFit="1" customWidth="1"/>
  </cols>
  <sheetData>
    <row r="1" spans="2:6" ht="24.95" customHeight="1" x14ac:dyDescent="0.15">
      <c r="C1" s="19" t="s">
        <v>21</v>
      </c>
      <c r="E1" t="s">
        <v>22</v>
      </c>
    </row>
    <row r="2" spans="2:6" ht="24.95" customHeight="1" x14ac:dyDescent="0.15">
      <c r="D2" s="27" t="s">
        <v>57</v>
      </c>
    </row>
    <row r="3" spans="2:6" ht="24.95" customHeight="1" x14ac:dyDescent="0.15">
      <c r="B3" s="20"/>
      <c r="C3" s="20"/>
      <c r="D3" s="28" t="s">
        <v>58</v>
      </c>
      <c r="E3" s="21" t="s">
        <v>23</v>
      </c>
    </row>
    <row r="4" spans="2:6" ht="24.95" customHeight="1" x14ac:dyDescent="0.15">
      <c r="B4" s="22" t="s">
        <v>24</v>
      </c>
      <c r="C4" s="22" t="s">
        <v>25</v>
      </c>
      <c r="D4" s="22"/>
      <c r="E4" s="22" t="s">
        <v>26</v>
      </c>
    </row>
    <row r="5" spans="2:6" ht="24.95" customHeight="1" x14ac:dyDescent="0.2">
      <c r="B5" s="1" t="s">
        <v>0</v>
      </c>
      <c r="C5" s="2"/>
      <c r="D5" s="1" t="s">
        <v>1</v>
      </c>
      <c r="E5" s="2"/>
    </row>
    <row r="6" spans="2:6" ht="24.95" customHeight="1" x14ac:dyDescent="0.2">
      <c r="B6" s="3" t="s">
        <v>2</v>
      </c>
      <c r="C6" s="4">
        <v>850518</v>
      </c>
      <c r="D6" s="3" t="s">
        <v>27</v>
      </c>
      <c r="E6" s="4">
        <v>364909</v>
      </c>
    </row>
    <row r="7" spans="2:6" ht="24.95" customHeight="1" x14ac:dyDescent="0.2">
      <c r="B7" s="3" t="s">
        <v>3</v>
      </c>
      <c r="C7" s="4">
        <v>7672547</v>
      </c>
      <c r="D7" s="3" t="s">
        <v>56</v>
      </c>
      <c r="E7" s="4">
        <v>80000</v>
      </c>
    </row>
    <row r="8" spans="2:6" ht="24.95" customHeight="1" x14ac:dyDescent="0.2">
      <c r="B8" s="3" t="s">
        <v>4</v>
      </c>
      <c r="C8" s="4">
        <v>25162434</v>
      </c>
      <c r="D8" s="3" t="s">
        <v>28</v>
      </c>
      <c r="E8" s="4">
        <v>2412200</v>
      </c>
    </row>
    <row r="9" spans="2:6" ht="24.95" customHeight="1" x14ac:dyDescent="0.2">
      <c r="B9" s="3" t="s">
        <v>30</v>
      </c>
      <c r="C9" s="4">
        <v>35639574</v>
      </c>
      <c r="D9" s="3" t="s">
        <v>29</v>
      </c>
      <c r="E9" s="4">
        <v>0</v>
      </c>
    </row>
    <row r="10" spans="2:6" ht="24.95" customHeight="1" x14ac:dyDescent="0.2">
      <c r="B10" s="3" t="s">
        <v>32</v>
      </c>
      <c r="C10" s="4">
        <v>1028742</v>
      </c>
      <c r="D10" s="3" t="s">
        <v>31</v>
      </c>
      <c r="E10" s="4">
        <v>7732713</v>
      </c>
    </row>
    <row r="11" spans="2:6" ht="24.95" customHeight="1" x14ac:dyDescent="0.2">
      <c r="B11" s="18" t="s">
        <v>33</v>
      </c>
      <c r="C11" s="23">
        <v>519578</v>
      </c>
      <c r="D11" s="3" t="s">
        <v>19</v>
      </c>
      <c r="E11" s="4">
        <v>28181400</v>
      </c>
      <c r="F11" s="17"/>
    </row>
    <row r="12" spans="2:6" ht="24.95" customHeight="1" x14ac:dyDescent="0.2">
      <c r="B12" s="6" t="s">
        <v>35</v>
      </c>
      <c r="C12" s="24">
        <v>180084</v>
      </c>
      <c r="D12" s="3" t="s">
        <v>34</v>
      </c>
      <c r="E12" s="4">
        <v>310000</v>
      </c>
      <c r="F12" s="17"/>
    </row>
    <row r="13" spans="2:6" ht="24.95" customHeight="1" x14ac:dyDescent="0.2">
      <c r="B13" s="3" t="s">
        <v>5</v>
      </c>
      <c r="C13" s="4">
        <f>SUM(C6:C12)</f>
        <v>71053477</v>
      </c>
      <c r="D13" s="6" t="s">
        <v>36</v>
      </c>
      <c r="E13" s="7">
        <v>127201</v>
      </c>
    </row>
    <row r="14" spans="2:6" ht="24.95" customHeight="1" x14ac:dyDescent="0.2">
      <c r="B14" s="15"/>
      <c r="C14" s="25"/>
      <c r="D14" s="3" t="s">
        <v>37</v>
      </c>
      <c r="E14" s="4">
        <f>SUM(E6:E13)</f>
        <v>39208423</v>
      </c>
    </row>
    <row r="15" spans="2:6" ht="24.95" customHeight="1" x14ac:dyDescent="0.2">
      <c r="B15" s="3"/>
      <c r="C15" s="4"/>
      <c r="D15" s="3"/>
      <c r="E15" s="4"/>
    </row>
    <row r="16" spans="2:6" ht="24.95" customHeight="1" x14ac:dyDescent="0.2">
      <c r="B16" s="3"/>
      <c r="C16" s="4"/>
      <c r="D16" s="10" t="s">
        <v>38</v>
      </c>
      <c r="E16" s="4"/>
    </row>
    <row r="17" spans="2:5" ht="24.95" customHeight="1" x14ac:dyDescent="0.2">
      <c r="B17" s="3" t="s">
        <v>6</v>
      </c>
      <c r="C17" s="4"/>
      <c r="D17" s="6" t="s">
        <v>39</v>
      </c>
      <c r="E17" s="7">
        <v>6933378</v>
      </c>
    </row>
    <row r="18" spans="2:5" ht="24.95" customHeight="1" x14ac:dyDescent="0.2">
      <c r="B18" s="3" t="s">
        <v>7</v>
      </c>
      <c r="C18" s="4"/>
      <c r="D18" s="3" t="s">
        <v>40</v>
      </c>
      <c r="E18" s="4">
        <f>E17+E16</f>
        <v>6933378</v>
      </c>
    </row>
    <row r="19" spans="2:5" ht="24.95" customHeight="1" x14ac:dyDescent="0.2">
      <c r="B19" s="3" t="s">
        <v>41</v>
      </c>
      <c r="C19" s="4">
        <v>723420</v>
      </c>
      <c r="D19" s="3"/>
      <c r="E19" s="4"/>
    </row>
    <row r="20" spans="2:5" ht="24.95" customHeight="1" x14ac:dyDescent="0.2">
      <c r="B20" s="3" t="s">
        <v>42</v>
      </c>
      <c r="C20" s="4">
        <v>147007</v>
      </c>
      <c r="D20" s="3"/>
      <c r="E20" s="4"/>
    </row>
    <row r="21" spans="2:5" ht="24.95" customHeight="1" x14ac:dyDescent="0.2">
      <c r="B21" s="6" t="s">
        <v>8</v>
      </c>
      <c r="C21" s="7">
        <v>123212</v>
      </c>
      <c r="D21" s="3" t="s">
        <v>43</v>
      </c>
      <c r="E21" s="7">
        <f>SUM(E14+E18)</f>
        <v>46141801</v>
      </c>
    </row>
    <row r="22" spans="2:5" ht="24.95" customHeight="1" x14ac:dyDescent="0.2">
      <c r="B22" s="3" t="s">
        <v>9</v>
      </c>
      <c r="C22" s="4">
        <f>SUM(C19:C21)</f>
        <v>993639</v>
      </c>
      <c r="D22" s="3"/>
      <c r="E22" s="7"/>
    </row>
    <row r="23" spans="2:5" ht="24.95" customHeight="1" x14ac:dyDescent="0.2">
      <c r="B23" s="15"/>
      <c r="C23" s="26"/>
      <c r="D23" s="8" t="s">
        <v>10</v>
      </c>
      <c r="E23" s="29"/>
    </row>
    <row r="24" spans="2:5" ht="24.95" customHeight="1" x14ac:dyDescent="0.2">
      <c r="B24" s="3" t="s">
        <v>52</v>
      </c>
      <c r="C24" s="5"/>
      <c r="D24" s="3" t="s">
        <v>11</v>
      </c>
      <c r="E24" s="4"/>
    </row>
    <row r="25" spans="2:5" ht="24.95" customHeight="1" x14ac:dyDescent="0.2">
      <c r="B25" s="3" t="s">
        <v>20</v>
      </c>
      <c r="C25" s="4">
        <v>531600</v>
      </c>
      <c r="D25" s="9" t="s">
        <v>12</v>
      </c>
      <c r="E25" s="7">
        <v>23550000</v>
      </c>
    </row>
    <row r="26" spans="2:5" ht="24.95" customHeight="1" x14ac:dyDescent="0.2">
      <c r="B26" s="3"/>
      <c r="C26" s="4"/>
      <c r="D26" s="10" t="s">
        <v>13</v>
      </c>
      <c r="E26" s="4">
        <f>SUM(E25)</f>
        <v>23550000</v>
      </c>
    </row>
    <row r="27" spans="2:5" ht="24.95" customHeight="1" x14ac:dyDescent="0.2">
      <c r="B27" s="3" t="s">
        <v>51</v>
      </c>
      <c r="C27" s="4"/>
      <c r="D27" s="10"/>
      <c r="E27" s="4"/>
    </row>
    <row r="28" spans="2:5" ht="24.95" customHeight="1" x14ac:dyDescent="0.2">
      <c r="B28" s="3" t="s">
        <v>44</v>
      </c>
      <c r="C28" s="4">
        <v>20000</v>
      </c>
      <c r="D28" s="9" t="s">
        <v>45</v>
      </c>
      <c r="E28" s="7">
        <v>710000</v>
      </c>
    </row>
    <row r="29" spans="2:5" ht="24.95" customHeight="1" x14ac:dyDescent="0.2">
      <c r="B29" s="3" t="s">
        <v>53</v>
      </c>
      <c r="C29" s="4">
        <v>850000</v>
      </c>
      <c r="D29" s="6" t="s">
        <v>46</v>
      </c>
      <c r="E29" s="7">
        <v>740000</v>
      </c>
    </row>
    <row r="30" spans="2:5" ht="24.95" customHeight="1" x14ac:dyDescent="0.2">
      <c r="B30" s="3" t="s">
        <v>54</v>
      </c>
      <c r="C30" s="4">
        <v>1059500</v>
      </c>
      <c r="D30" s="3" t="s">
        <v>48</v>
      </c>
      <c r="E30" s="4">
        <f>SUM(E28:E29)</f>
        <v>1450000</v>
      </c>
    </row>
    <row r="31" spans="2:5" ht="24.95" customHeight="1" x14ac:dyDescent="0.2">
      <c r="B31" s="6" t="s">
        <v>55</v>
      </c>
      <c r="C31" s="7">
        <v>18620</v>
      </c>
      <c r="D31" s="3"/>
      <c r="E31" s="4"/>
    </row>
    <row r="32" spans="2:5" ht="24.95" customHeight="1" x14ac:dyDescent="0.2">
      <c r="B32" s="3" t="s">
        <v>47</v>
      </c>
      <c r="C32" s="4">
        <f>SUM(C28:C31)</f>
        <v>1948120</v>
      </c>
      <c r="D32" s="3" t="s">
        <v>14</v>
      </c>
      <c r="E32" s="4"/>
    </row>
    <row r="33" spans="2:5" ht="24.95" customHeight="1" x14ac:dyDescent="0.2">
      <c r="B33" s="3"/>
      <c r="C33" s="4"/>
      <c r="D33" s="16" t="s">
        <v>15</v>
      </c>
      <c r="E33" s="4">
        <v>-397336</v>
      </c>
    </row>
    <row r="34" spans="2:5" ht="24.95" customHeight="1" x14ac:dyDescent="0.2">
      <c r="B34" s="3"/>
      <c r="C34" s="4"/>
      <c r="D34" s="30" t="s">
        <v>59</v>
      </c>
      <c r="E34" s="7">
        <v>3782371</v>
      </c>
    </row>
    <row r="35" spans="2:5" ht="24.95" customHeight="1" x14ac:dyDescent="0.2">
      <c r="B35" s="3" t="s">
        <v>49</v>
      </c>
      <c r="C35" s="5">
        <v>0</v>
      </c>
      <c r="D35" s="11" t="s">
        <v>16</v>
      </c>
      <c r="E35" s="4">
        <f>SUM(E33:E34)</f>
        <v>3385035</v>
      </c>
    </row>
    <row r="36" spans="2:5" ht="24.95" customHeight="1" x14ac:dyDescent="0.2">
      <c r="B36" s="3"/>
      <c r="C36" s="4"/>
      <c r="D36" s="11"/>
      <c r="E36" s="4"/>
    </row>
    <row r="37" spans="2:5" ht="18.75" x14ac:dyDescent="0.2">
      <c r="B37" s="3"/>
      <c r="C37" s="4"/>
      <c r="D37" s="3" t="s">
        <v>50</v>
      </c>
      <c r="E37" s="4">
        <f>SUM(E26+E30+E35)</f>
        <v>28385035</v>
      </c>
    </row>
    <row r="38" spans="2:5" ht="18.75" x14ac:dyDescent="0.2">
      <c r="B38" s="3"/>
      <c r="C38" s="4"/>
      <c r="D38" s="11"/>
      <c r="E38" s="4"/>
    </row>
    <row r="39" spans="2:5" ht="18.75" x14ac:dyDescent="0.2">
      <c r="B39" s="12" t="s">
        <v>17</v>
      </c>
      <c r="C39" s="13">
        <f>SUM(C13+C22+C25+C32+C35)</f>
        <v>74526836</v>
      </c>
      <c r="D39" s="14" t="s">
        <v>18</v>
      </c>
      <c r="E39" s="13">
        <f>SUM(E21+E26+E28+E29+E35)</f>
        <v>74526836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19年度決算20.4.27  (企) </vt:lpstr>
      <vt:lpstr>Sheet2</vt:lpstr>
      <vt:lpstr>Sheet3</vt:lpstr>
      <vt:lpstr>'19年度決算20.4.27  (企) 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user03</cp:lastModifiedBy>
  <cp:lastPrinted>2020-02-23T05:13:49Z</cp:lastPrinted>
  <dcterms:created xsi:type="dcterms:W3CDTF">2012-04-25T01:14:30Z</dcterms:created>
  <dcterms:modified xsi:type="dcterms:W3CDTF">2021-08-06T07:00:18Z</dcterms:modified>
</cp:coreProperties>
</file>