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zun\Documents\実こころ\令和６年度\"/>
    </mc:Choice>
  </mc:AlternateContent>
  <xr:revisionPtr revIDLastSave="0" documentId="13_ncr:1_{F8774CEE-B295-47EE-AC0F-49F9E132A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活動計算書" sheetId="3" r:id="rId1"/>
    <sheet name="Sheet1" sheetId="6" r:id="rId2"/>
  </sheets>
  <calcPr calcId="191028"/>
</workbook>
</file>

<file path=xl/calcChain.xml><?xml version="1.0" encoding="utf-8"?>
<calcChain xmlns="http://schemas.openxmlformats.org/spreadsheetml/2006/main">
  <c r="G51" i="3" l="1"/>
  <c r="H15" i="3"/>
  <c r="I20" i="3" s="1"/>
  <c r="G37" i="3"/>
  <c r="H52" i="3" l="1"/>
  <c r="H38" i="3" l="1"/>
  <c r="I53" i="3" l="1"/>
  <c r="I54" i="3" s="1"/>
  <c r="I56" i="3" s="1"/>
  <c r="I58" i="3" s="1"/>
</calcChain>
</file>

<file path=xl/sharedStrings.xml><?xml version="1.0" encoding="utf-8"?>
<sst xmlns="http://schemas.openxmlformats.org/spreadsheetml/2006/main" count="96" uniqueCount="82">
  <si>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</si>
  <si>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</si>
  <si>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</si>
  <si>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Ⅰ</t>
  </si>
  <si>
    <t>経常収益</t>
  </si>
  <si>
    <t>１．</t>
  </si>
  <si>
    <t>受取会費</t>
  </si>
  <si>
    <t>正会員受取会費</t>
  </si>
  <si>
    <t>賛助会員受取会費</t>
    <phoneticPr fontId="1"/>
  </si>
  <si>
    <t>２．</t>
    <phoneticPr fontId="1"/>
  </si>
  <si>
    <t>受取寄附金</t>
  </si>
  <si>
    <t>受取寄附金　　</t>
    <rPh sb="0" eb="2">
      <t>ウケトリ</t>
    </rPh>
    <phoneticPr fontId="1"/>
  </si>
  <si>
    <t>３．</t>
    <phoneticPr fontId="1"/>
  </si>
  <si>
    <t>受取助成金等</t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</si>
  <si>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</si>
  <si>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４．</t>
    <phoneticPr fontId="1"/>
  </si>
  <si>
    <t>事業収益</t>
    <phoneticPr fontId="1"/>
  </si>
  <si>
    <t>５．</t>
    <phoneticPr fontId="1"/>
  </si>
  <si>
    <t>その他収益</t>
    <phoneticPr fontId="1"/>
  </si>
  <si>
    <t>経常収益計</t>
    <phoneticPr fontId="1"/>
  </si>
  <si>
    <t>Ⅱ</t>
    <phoneticPr fontId="1"/>
  </si>
  <si>
    <t>経常費用</t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</si>
  <si>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</si>
  <si>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</si>
  <si>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</si>
  <si>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</si>
  <si>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給料手当</t>
    <rPh sb="0" eb="2">
      <t>キュウリョウ</t>
    </rPh>
    <rPh sb="2" eb="4">
      <t>テア</t>
    </rPh>
    <phoneticPr fontId="1"/>
  </si>
  <si>
    <t>人件費計</t>
    <rPh sb="0" eb="3">
      <t>ジンケンヒ</t>
    </rPh>
    <rPh sb="3" eb="4">
      <t>ケイ</t>
    </rPh>
    <phoneticPr fontId="1"/>
  </si>
  <si>
    <t>（２）</t>
    <phoneticPr fontId="1"/>
  </si>
  <si>
    <t>その他経費</t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</si>
  <si>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</si>
  <si>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事業費計</t>
    <phoneticPr fontId="1"/>
  </si>
  <si>
    <t>管理費</t>
    <phoneticPr fontId="1"/>
  </si>
  <si>
    <t>管理費計</t>
    <rPh sb="0" eb="3">
      <t>カンリヒ</t>
    </rPh>
    <rPh sb="3" eb="4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</si>
  <si>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</si>
  <si>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</si>
  <si>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経常外費用計</t>
    <phoneticPr fontId="1"/>
  </si>
  <si>
    <t>当期正味財産増減額</t>
  </si>
  <si>
    <t>次期繰越正味財産額</t>
    <phoneticPr fontId="1"/>
  </si>
  <si>
    <t>消耗品費</t>
    <rPh sb="0" eb="4">
      <t>ショウモウヒンヒ</t>
    </rPh>
    <phoneticPr fontId="1"/>
  </si>
  <si>
    <t>通信運搬費</t>
    <rPh sb="0" eb="5">
      <t>ツウシンウンパンヒ</t>
    </rPh>
    <phoneticPr fontId="1"/>
  </si>
  <si>
    <t>特定非営利活動法人実こころ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ミ</t>
    </rPh>
    <phoneticPr fontId="1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</si>
  <si>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"/>
  </si>
  <si>
    <t>生活支援事業</t>
    <rPh sb="2" eb="4">
      <t>シエン</t>
    </rPh>
    <phoneticPr fontId="1"/>
  </si>
  <si>
    <t>業務委託費</t>
    <rPh sb="0" eb="2">
      <t>ギョウム</t>
    </rPh>
    <rPh sb="2" eb="5">
      <t>イタクヒ</t>
    </rPh>
    <phoneticPr fontId="1"/>
  </si>
  <si>
    <t>謝金</t>
    <rPh sb="0" eb="2">
      <t>シャキン</t>
    </rPh>
    <phoneticPr fontId="1"/>
  </si>
  <si>
    <t>子育て支援事業</t>
    <rPh sb="0" eb="2">
      <t>コソダ</t>
    </rPh>
    <rPh sb="3" eb="7">
      <t>シエンジギョウ</t>
    </rPh>
    <phoneticPr fontId="1"/>
  </si>
  <si>
    <t>研修費</t>
    <rPh sb="0" eb="3">
      <t>ケンシュウヒ</t>
    </rPh>
    <phoneticPr fontId="1"/>
  </si>
  <si>
    <t>備考</t>
    <rPh sb="0" eb="2">
      <t>ビコウ</t>
    </rPh>
    <phoneticPr fontId="1"/>
  </si>
  <si>
    <t>コピー用紙、インク代</t>
    <rPh sb="3" eb="5">
      <t>ヨウシ</t>
    </rPh>
    <rPh sb="9" eb="10">
      <t>ダイ</t>
    </rPh>
    <phoneticPr fontId="1"/>
  </si>
  <si>
    <t>　</t>
    <phoneticPr fontId="1"/>
  </si>
  <si>
    <t>１１名</t>
    <rPh sb="2" eb="3">
      <t>メイ</t>
    </rPh>
    <phoneticPr fontId="1"/>
  </si>
  <si>
    <t>援助者支援</t>
    <rPh sb="0" eb="5">
      <t>エンジョシャシエン</t>
    </rPh>
    <phoneticPr fontId="1"/>
  </si>
  <si>
    <t>印刷製本費</t>
    <rPh sb="0" eb="5">
      <t>インサツセイホンヒ</t>
    </rPh>
    <phoneticPr fontId="1"/>
  </si>
  <si>
    <t>使用料</t>
    <rPh sb="0" eb="3">
      <t>シヨウリョウ</t>
    </rPh>
    <phoneticPr fontId="1"/>
  </si>
  <si>
    <t>研修費</t>
    <rPh sb="0" eb="3">
      <t>ケンシュウヒ</t>
    </rPh>
    <phoneticPr fontId="1"/>
  </si>
  <si>
    <t>旅費</t>
    <rPh sb="0" eb="2">
      <t>リョヒ</t>
    </rPh>
    <phoneticPr fontId="1"/>
  </si>
  <si>
    <t>支払手数料</t>
    <rPh sb="0" eb="5">
      <t>シハライテスウリョウ</t>
    </rPh>
    <phoneticPr fontId="1"/>
  </si>
  <si>
    <t>保険料</t>
    <rPh sb="0" eb="3">
      <t>ホケンリョウ</t>
    </rPh>
    <phoneticPr fontId="1"/>
  </si>
  <si>
    <t>接待交際費</t>
    <rPh sb="0" eb="5">
      <t>セッタイコウサイヒ</t>
    </rPh>
    <phoneticPr fontId="1"/>
  </si>
  <si>
    <t>支払手数料</t>
    <rPh sb="0" eb="5">
      <t>シハライテスウリョウ</t>
    </rPh>
    <phoneticPr fontId="1"/>
  </si>
  <si>
    <t>　　令和５年４月１日から令和６年３月３１日まで</t>
    <rPh sb="2" eb="4">
      <t>レイワ</t>
    </rPh>
    <rPh sb="5" eb="6">
      <t>ネン</t>
    </rPh>
    <rPh sb="7" eb="8">
      <t>ガツ</t>
    </rPh>
    <rPh sb="9" eb="10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</si>
  <si>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ふれあい基金（県社協）</t>
    <rPh sb="4" eb="6">
      <t>キキン</t>
    </rPh>
    <rPh sb="7" eb="8">
      <t>ケン</t>
    </rPh>
    <rPh sb="8" eb="10">
      <t>シャキョウ</t>
    </rPh>
    <phoneticPr fontId="1"/>
  </si>
  <si>
    <t>一時保育（ＮＰ、相談会他）</t>
    <rPh sb="0" eb="4">
      <t>イチジホイク</t>
    </rPh>
    <rPh sb="8" eb="11">
      <t>ソウダンカイ</t>
    </rPh>
    <rPh sb="11" eb="12">
      <t>ホカ</t>
    </rPh>
    <phoneticPr fontId="1"/>
  </si>
  <si>
    <t>手作りおもちゃ講習会</t>
    <rPh sb="0" eb="2">
      <t>テヅク</t>
    </rPh>
    <rPh sb="7" eb="10">
      <t>コウシュウカイ</t>
    </rPh>
    <phoneticPr fontId="1"/>
  </si>
  <si>
    <t>理事長（家事ヘルパー、託児）</t>
    <rPh sb="0" eb="3">
      <t>リジチョウ</t>
    </rPh>
    <rPh sb="4" eb="6">
      <t>カジ</t>
    </rPh>
    <rPh sb="11" eb="13">
      <t>タクジ</t>
    </rPh>
    <phoneticPr fontId="1"/>
  </si>
  <si>
    <t>託児、家事ヘルパー</t>
    <rPh sb="0" eb="2">
      <t>タクジ</t>
    </rPh>
    <rPh sb="3" eb="5">
      <t>カジ</t>
    </rPh>
    <phoneticPr fontId="1"/>
  </si>
  <si>
    <t>作り置き、家事ヘルパー</t>
    <rPh sb="0" eb="1">
      <t>ツク</t>
    </rPh>
    <rPh sb="2" eb="3">
      <t>オ</t>
    </rPh>
    <rPh sb="5" eb="7">
      <t>カジ</t>
    </rPh>
    <phoneticPr fontId="1"/>
  </si>
  <si>
    <t>一時保育、相談会、交流会他</t>
    <rPh sb="0" eb="2">
      <t>イチジ</t>
    </rPh>
    <rPh sb="2" eb="4">
      <t>ホイク</t>
    </rPh>
    <rPh sb="5" eb="8">
      <t>ソウダンカイ</t>
    </rPh>
    <rPh sb="9" eb="12">
      <t>コウリュウカイ</t>
    </rPh>
    <rPh sb="12" eb="13">
      <t>ホカ</t>
    </rPh>
    <phoneticPr fontId="1"/>
  </si>
  <si>
    <t>おもちゃ材料、消耗品他</t>
    <rPh sb="4" eb="6">
      <t>ザイリョウ</t>
    </rPh>
    <rPh sb="7" eb="11">
      <t>ショウモウヒンホカ</t>
    </rPh>
    <phoneticPr fontId="1"/>
  </si>
  <si>
    <t>相談会・交流会チラシ</t>
    <rPh sb="0" eb="3">
      <t>ソウダンカイ</t>
    </rPh>
    <rPh sb="4" eb="7">
      <t>コウリュウカイ</t>
    </rPh>
    <phoneticPr fontId="1"/>
  </si>
  <si>
    <t>提出書類郵送料他</t>
    <rPh sb="0" eb="4">
      <t>テイシュツショルイ</t>
    </rPh>
    <rPh sb="4" eb="8">
      <t>ユウソウリョウホカ</t>
    </rPh>
    <phoneticPr fontId="1"/>
  </si>
  <si>
    <t>交流会・相談会・勉強会会場代</t>
    <rPh sb="0" eb="3">
      <t>コウリュウカイ</t>
    </rPh>
    <rPh sb="4" eb="7">
      <t>ソウダンカイ</t>
    </rPh>
    <rPh sb="8" eb="11">
      <t>ベンキョウカイ</t>
    </rPh>
    <rPh sb="11" eb="14">
      <t>カイジョウダイ</t>
    </rPh>
    <phoneticPr fontId="1"/>
  </si>
  <si>
    <t>親育ち講座　配信料</t>
    <rPh sb="0" eb="2">
      <t>オヤソダ</t>
    </rPh>
    <rPh sb="3" eb="5">
      <t>コウザ</t>
    </rPh>
    <rPh sb="6" eb="9">
      <t>ハイシンリョウ</t>
    </rPh>
    <phoneticPr fontId="1"/>
  </si>
  <si>
    <t>振込手数料</t>
    <rPh sb="0" eb="5">
      <t>フリコミテスウリョウ</t>
    </rPh>
    <phoneticPr fontId="1"/>
  </si>
  <si>
    <t>福祉サービス保険</t>
    <rPh sb="0" eb="2">
      <t>フクシ</t>
    </rPh>
    <rPh sb="6" eb="8">
      <t>ホケン</t>
    </rPh>
    <phoneticPr fontId="1"/>
  </si>
  <si>
    <t>サーバー代、切手代</t>
    <rPh sb="4" eb="5">
      <t>ダイ</t>
    </rPh>
    <rPh sb="6" eb="9">
      <t>キッテダイ</t>
    </rPh>
    <phoneticPr fontId="1"/>
  </si>
  <si>
    <t>総会資料印刷代</t>
    <rPh sb="0" eb="4">
      <t>ソウカイシリョウ</t>
    </rPh>
    <rPh sb="4" eb="7">
      <t>インサツダイ</t>
    </rPh>
    <phoneticPr fontId="1"/>
  </si>
  <si>
    <t>総会会場費</t>
    <rPh sb="0" eb="5">
      <t>ソウカイカイジョウヒ</t>
    </rPh>
    <phoneticPr fontId="1"/>
  </si>
  <si>
    <t>一時保育者へお花代</t>
    <rPh sb="0" eb="2">
      <t>イチジ</t>
    </rPh>
    <rPh sb="2" eb="5">
      <t>ホイクシャ</t>
    </rPh>
    <rPh sb="7" eb="9">
      <t>ハナダイ</t>
    </rPh>
    <phoneticPr fontId="1"/>
  </si>
  <si>
    <t>インスタグラム講習会</t>
    <rPh sb="7" eb="10">
      <t>コウシュウカイ</t>
    </rPh>
    <phoneticPr fontId="1"/>
  </si>
  <si>
    <r>
      <t>　　　　　　　　　　　　　　　　令和５年度</t>
    </r>
    <r>
      <rPr>
        <u/>
        <sz val="12"/>
        <rFont val="ＭＳ 明朝"/>
        <family val="1"/>
        <charset val="128"/>
      </rPr>
      <t>　活動計算書</t>
    </r>
    <rPh sb="16" eb="18">
      <t>レイワ</t>
    </rPh>
    <rPh sb="19" eb="21">
      <t>ネンド</t>
    </rPh>
    <rPh sb="21" eb="23">
      <t>トウネンド</t>
    </rPh>
    <rPh sb="22" eb="24">
      <t>カツドウ</t>
    </rPh>
    <rPh sb="24" eb="27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</si>
</sst>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4" fillId="0" borderId="0" xfId="0" applyFont="1"/>
    <xf numFmtId="49" fontId="2" fillId="0" borderId="0" xfId="0" applyNumberFormat="1" applyFont="1" applyAlignment="1">
      <alignment horizontal="centerContinuous"/>
    </xf>
    <xf numFmtId="0" fontId="2" fillId="0" borderId="0" xfId="0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8" xfId="0" applyNumberFormat="1" applyFont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49" fontId="2" fillId="0" borderId="10" xfId="0" applyNumberFormat="1" applyFont="1" applyBorder="1" applyAlignment="1">
      <alignment horizontal="centerContinuous"/>
    </xf>
    <xf numFmtId="49" fontId="2" fillId="0" borderId="11" xfId="0" applyNumberFormat="1" applyFont="1" applyBorder="1" applyAlignment="1">
      <alignment horizontal="centerContinuous"/>
    </xf>
    <xf numFmtId="49" fontId="2" fillId="0" borderId="12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center" vertical="center" shrinkToFit="1"/>
    </xf>
    <xf numFmtId="38" fontId="0" fillId="0" borderId="0" xfId="1" applyFont="1" applyAlignment="1"/>
    <xf numFmtId="38" fontId="2" fillId="0" borderId="0" xfId="1" applyFont="1" applyAlignment="1">
      <alignment horizontal="centerContinuous"/>
    </xf>
    <xf numFmtId="38" fontId="2" fillId="0" borderId="0" xfId="1" applyFont="1" applyAlignment="1"/>
    <xf numFmtId="38" fontId="2" fillId="0" borderId="0" xfId="1" applyFont="1" applyAlignment="1">
      <alignment horizontal="right"/>
    </xf>
    <xf numFmtId="38" fontId="2" fillId="0" borderId="0" xfId="1" applyFont="1" applyBorder="1" applyAlignment="1">
      <alignment horizontal="right"/>
    </xf>
    <xf numFmtId="38" fontId="2" fillId="0" borderId="3" xfId="1" applyFont="1" applyBorder="1" applyAlignment="1">
      <alignment horizontal="right"/>
    </xf>
    <xf numFmtId="38" fontId="2" fillId="0" borderId="4" xfId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5" xfId="1" applyFont="1" applyBorder="1" applyAlignment="1">
      <alignment horizontal="right"/>
    </xf>
    <xf numFmtId="38" fontId="2" fillId="0" borderId="7" xfId="1" applyFont="1" applyBorder="1" applyAlignment="1">
      <alignment horizontal="right"/>
    </xf>
    <xf numFmtId="38" fontId="2" fillId="0" borderId="9" xfId="1" applyFont="1" applyBorder="1" applyAlignment="1">
      <alignment horizontal="right"/>
    </xf>
    <xf numFmtId="38" fontId="2" fillId="0" borderId="0" xfId="1" applyFont="1" applyAlignment="1">
      <alignment vertical="top" wrapText="1"/>
    </xf>
    <xf numFmtId="38" fontId="2" fillId="0" borderId="0" xfId="1" applyFont="1" applyAlignment="1">
      <alignment vertical="top"/>
    </xf>
    <xf numFmtId="38" fontId="0" fillId="0" borderId="0" xfId="1" applyFont="1" applyBorder="1" applyAlignment="1"/>
    <xf numFmtId="0" fontId="2" fillId="0" borderId="1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Continuous"/>
    </xf>
    <xf numFmtId="38" fontId="4" fillId="0" borderId="0" xfId="1" applyFont="1" applyAlignment="1">
      <alignment horizontal="centerContinuous"/>
    </xf>
    <xf numFmtId="49" fontId="2" fillId="0" borderId="0" xfId="0" applyNumberFormat="1" applyFont="1" applyAlignment="1">
      <alignment horizontal="center" vertical="top"/>
    </xf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6D4EB-A554-4F1A-876F-8F531DA465AD}">
  <dimension ref="A1:L60"/>
  <sheetViews>
    <sheetView tabSelected="1" workbookViewId="0">
      <selection activeCell="K1" sqref="K1"/>
    </sheetView>
  </sheetViews>
  <sheetFormatPr defaultRowHeight="13.2" x14ac:dyDescent="0.2"/>
  <cols>
    <col min="1" max="2" width="2.6640625" style="1" customWidth="1"/>
    <col min="3" max="5" width="2.109375" style="1" customWidth="1"/>
    <col min="6" max="6" width="14.44140625" style="1" customWidth="1"/>
    <col min="7" max="7" width="10.77734375" style="17" customWidth="1"/>
    <col min="8" max="8" width="11" style="17" customWidth="1"/>
    <col min="9" max="9" width="11.88671875" style="17" customWidth="1"/>
    <col min="12" max="12" width="11.21875" customWidth="1"/>
  </cols>
  <sheetData>
    <row r="1" spans="1:12" s="3" customFormat="1" ht="22.05" customHeight="1" x14ac:dyDescent="0.2">
      <c r="A1" s="39" t="s">
        <v>81</v>
      </c>
      <c r="B1" s="40"/>
      <c r="C1" s="40"/>
      <c r="D1" s="40"/>
      <c r="E1" s="40"/>
      <c r="F1" s="40"/>
      <c r="G1" s="41"/>
      <c r="H1" s="41"/>
      <c r="I1" s="41"/>
    </row>
    <row r="2" spans="1:12" s="3" customFormat="1" ht="22.05" customHeight="1" x14ac:dyDescent="0.2">
      <c r="A2" s="39"/>
      <c r="B2" s="40"/>
      <c r="C2" s="40"/>
      <c r="D2" s="40"/>
      <c r="E2" s="40"/>
      <c r="F2" s="40"/>
      <c r="G2" s="41"/>
      <c r="H2" s="41"/>
      <c r="I2" s="41"/>
    </row>
    <row r="3" spans="1:12" s="5" customFormat="1" ht="22.05" customHeight="1" x14ac:dyDescent="0.2">
      <c r="A3" s="42" t="s">
        <v>50</v>
      </c>
      <c r="B3" s="4"/>
      <c r="C3" s="4"/>
      <c r="D3" s="4"/>
      <c r="E3" s="4"/>
      <c r="F3" s="4"/>
      <c r="G3" s="18" t="s">
        <v>61</v>
      </c>
      <c r="H3" s="18"/>
      <c r="I3" s="18"/>
    </row>
    <row r="4" spans="1:12" s="5" customFormat="1" ht="22.05" customHeight="1" x14ac:dyDescent="0.2">
      <c r="A4" s="2"/>
      <c r="B4" s="2"/>
      <c r="C4" s="2"/>
      <c r="D4" s="2"/>
      <c r="E4" s="2"/>
      <c r="F4" s="2"/>
      <c r="G4" s="19"/>
      <c r="H4" s="19"/>
      <c r="I4" s="20" t="s">
        <v>41</v>
      </c>
    </row>
    <row r="5" spans="1:12" s="2" customFormat="1" ht="22.05" customHeight="1" x14ac:dyDescent="0.2">
      <c r="G5" s="19"/>
      <c r="H5" s="19"/>
      <c r="L5" s="20" t="s">
        <v>0</v>
      </c>
    </row>
    <row r="6" spans="1:12" s="5" customFormat="1" ht="22.05" customHeight="1" x14ac:dyDescent="0.2">
      <c r="A6" s="13" t="s">
        <v>1</v>
      </c>
      <c r="B6" s="14"/>
      <c r="C6" s="14"/>
      <c r="D6" s="14"/>
      <c r="E6" s="14"/>
      <c r="F6" s="15"/>
      <c r="G6" s="43" t="s">
        <v>2</v>
      </c>
      <c r="H6" s="44"/>
      <c r="I6" s="45"/>
      <c r="J6" s="36"/>
      <c r="K6" s="37" t="s">
        <v>48</v>
      </c>
      <c r="L6" s="38"/>
    </row>
    <row r="7" spans="1:12" s="5" customFormat="1" ht="22.05" customHeight="1" x14ac:dyDescent="0.2">
      <c r="A7" s="6" t="s">
        <v>3</v>
      </c>
      <c r="B7" s="2" t="s">
        <v>4</v>
      </c>
      <c r="C7" s="2"/>
      <c r="D7" s="2"/>
      <c r="E7" s="2"/>
      <c r="F7" s="7"/>
      <c r="G7" s="21"/>
      <c r="H7" s="22"/>
      <c r="I7" s="22"/>
      <c r="J7" s="31"/>
      <c r="L7" s="32"/>
    </row>
    <row r="8" spans="1:12" s="5" customFormat="1" ht="22.05" customHeight="1" x14ac:dyDescent="0.2">
      <c r="A8" s="6"/>
      <c r="B8" s="2" t="s">
        <v>5</v>
      </c>
      <c r="C8" s="2" t="s">
        <v>6</v>
      </c>
      <c r="D8" s="2"/>
      <c r="E8" s="2"/>
      <c r="F8" s="7"/>
      <c r="G8" s="21"/>
      <c r="H8" s="23">
        <v>23000</v>
      </c>
      <c r="I8" s="22"/>
      <c r="J8" s="31" t="s">
        <v>51</v>
      </c>
      <c r="L8" s="32"/>
    </row>
    <row r="9" spans="1:12" s="5" customFormat="1" ht="22.05" customHeight="1" x14ac:dyDescent="0.2">
      <c r="A9" s="6"/>
      <c r="B9" s="2"/>
      <c r="C9" s="2" t="s">
        <v>7</v>
      </c>
      <c r="D9" s="2"/>
      <c r="E9" s="2"/>
      <c r="F9" s="7"/>
      <c r="G9" s="21">
        <v>20000</v>
      </c>
      <c r="H9" s="22"/>
      <c r="I9" s="22"/>
      <c r="J9" s="31"/>
      <c r="L9" s="32"/>
    </row>
    <row r="10" spans="1:12" s="5" customFormat="1" ht="22.05" customHeight="1" x14ac:dyDescent="0.2">
      <c r="A10" s="6"/>
      <c r="B10" s="2"/>
      <c r="C10" s="2" t="s">
        <v>8</v>
      </c>
      <c r="D10" s="2"/>
      <c r="E10" s="2"/>
      <c r="F10" s="7"/>
      <c r="G10" s="22">
        <v>3000</v>
      </c>
      <c r="H10" s="22"/>
      <c r="I10" s="22"/>
      <c r="J10" s="31"/>
      <c r="L10" s="32"/>
    </row>
    <row r="11" spans="1:12" s="5" customFormat="1" ht="22.05" customHeight="1" x14ac:dyDescent="0.2">
      <c r="A11" s="6"/>
      <c r="B11" s="2" t="s">
        <v>9</v>
      </c>
      <c r="C11" s="2" t="s">
        <v>10</v>
      </c>
      <c r="D11" s="2"/>
      <c r="E11" s="2"/>
      <c r="F11" s="7"/>
      <c r="G11" s="21"/>
      <c r="H11" s="23">
        <v>71200</v>
      </c>
      <c r="I11" s="22"/>
      <c r="J11" s="31"/>
      <c r="L11" s="32"/>
    </row>
    <row r="12" spans="1:12" s="5" customFormat="1" ht="22.05" customHeight="1" x14ac:dyDescent="0.2">
      <c r="A12" s="6"/>
      <c r="B12" s="2"/>
      <c r="C12" s="2" t="s">
        <v>11</v>
      </c>
      <c r="D12" s="2"/>
      <c r="E12" s="2"/>
      <c r="F12" s="7"/>
      <c r="G12" s="22">
        <v>71200</v>
      </c>
      <c r="H12" s="22"/>
      <c r="I12" s="22"/>
      <c r="J12" s="31"/>
      <c r="L12" s="32"/>
    </row>
    <row r="13" spans="1:12" s="5" customFormat="1" ht="22.05" customHeight="1" x14ac:dyDescent="0.2">
      <c r="A13" s="6"/>
      <c r="B13" s="2" t="s">
        <v>12</v>
      </c>
      <c r="C13" s="2" t="s">
        <v>13</v>
      </c>
      <c r="D13" s="2"/>
      <c r="E13" s="2"/>
      <c r="F13" s="7"/>
      <c r="G13" s="22"/>
      <c r="H13" s="23">
        <v>200000</v>
      </c>
      <c r="I13" s="22"/>
      <c r="J13" s="31"/>
      <c r="L13" s="32"/>
    </row>
    <row r="14" spans="1:12" s="5" customFormat="1" ht="22.05" customHeight="1" x14ac:dyDescent="0.2">
      <c r="A14" s="6"/>
      <c r="B14" s="2"/>
      <c r="C14" s="2" t="s">
        <v>14</v>
      </c>
      <c r="D14" s="2"/>
      <c r="E14" s="2"/>
      <c r="F14" s="7"/>
      <c r="G14" s="22">
        <v>200000</v>
      </c>
      <c r="H14" s="22"/>
      <c r="I14" s="22"/>
      <c r="J14" s="31" t="s">
        <v>62</v>
      </c>
      <c r="L14" s="32"/>
    </row>
    <row r="15" spans="1:12" s="5" customFormat="1" ht="22.05" customHeight="1" x14ac:dyDescent="0.2">
      <c r="A15" s="6"/>
      <c r="B15" s="2" t="s">
        <v>15</v>
      </c>
      <c r="C15" s="2" t="s">
        <v>16</v>
      </c>
      <c r="D15" s="2"/>
      <c r="E15" s="2"/>
      <c r="F15" s="7"/>
      <c r="G15" s="22"/>
      <c r="H15" s="23">
        <f>G16+G17+G18</f>
        <v>1229522</v>
      </c>
      <c r="I15" s="22"/>
      <c r="J15" s="31"/>
      <c r="L15" s="32"/>
    </row>
    <row r="16" spans="1:12" s="5" customFormat="1" ht="22.05" customHeight="1" x14ac:dyDescent="0.2">
      <c r="A16" s="6"/>
      <c r="B16" s="2"/>
      <c r="C16" s="2" t="s">
        <v>43</v>
      </c>
      <c r="D16" s="2"/>
      <c r="E16" s="2"/>
      <c r="F16" s="7"/>
      <c r="G16" s="21">
        <v>559522</v>
      </c>
      <c r="H16" s="22"/>
      <c r="I16" s="22"/>
      <c r="J16" s="31" t="s">
        <v>67</v>
      </c>
      <c r="L16" s="32"/>
    </row>
    <row r="17" spans="1:12" s="5" customFormat="1" ht="22.05" customHeight="1" x14ac:dyDescent="0.2">
      <c r="A17" s="6"/>
      <c r="B17" s="2"/>
      <c r="C17" s="2" t="s">
        <v>46</v>
      </c>
      <c r="D17" s="2"/>
      <c r="E17" s="2"/>
      <c r="F17" s="7"/>
      <c r="G17" s="21">
        <v>665500</v>
      </c>
      <c r="H17" s="22"/>
      <c r="I17" s="22"/>
      <c r="J17" s="31" t="s">
        <v>63</v>
      </c>
      <c r="L17" s="32"/>
    </row>
    <row r="18" spans="1:12" s="5" customFormat="1" ht="22.05" customHeight="1" x14ac:dyDescent="0.2">
      <c r="A18" s="6"/>
      <c r="B18" s="2"/>
      <c r="C18" s="2" t="s">
        <v>52</v>
      </c>
      <c r="D18" s="2"/>
      <c r="E18" s="2"/>
      <c r="F18" s="7"/>
      <c r="G18" s="21">
        <v>4500</v>
      </c>
      <c r="H18" s="22"/>
      <c r="I18" s="22"/>
      <c r="J18" s="31" t="s">
        <v>64</v>
      </c>
      <c r="L18" s="32"/>
    </row>
    <row r="19" spans="1:12" s="5" customFormat="1" ht="22.05" customHeight="1" x14ac:dyDescent="0.2">
      <c r="A19" s="6"/>
      <c r="B19" s="2" t="s">
        <v>17</v>
      </c>
      <c r="C19" s="2" t="s">
        <v>18</v>
      </c>
      <c r="D19" s="2"/>
      <c r="E19" s="2"/>
      <c r="F19" s="7"/>
      <c r="G19" s="21"/>
      <c r="H19" s="22"/>
      <c r="I19" s="22"/>
      <c r="J19" s="31"/>
      <c r="L19" s="32"/>
    </row>
    <row r="20" spans="1:12" s="5" customFormat="1" ht="22.05" customHeight="1" x14ac:dyDescent="0.2">
      <c r="A20" s="6"/>
      <c r="B20" s="2" t="s">
        <v>19</v>
      </c>
      <c r="C20" s="2"/>
      <c r="D20" s="2"/>
      <c r="E20" s="2"/>
      <c r="F20" s="7"/>
      <c r="G20" s="22"/>
      <c r="H20" s="22"/>
      <c r="I20" s="23">
        <f>H8+H11+H13+H15</f>
        <v>1523722</v>
      </c>
      <c r="J20" s="31"/>
      <c r="L20" s="32"/>
    </row>
    <row r="21" spans="1:12" s="5" customFormat="1" ht="22.05" customHeight="1" x14ac:dyDescent="0.2">
      <c r="A21" s="6" t="s">
        <v>20</v>
      </c>
      <c r="B21" s="2" t="s">
        <v>21</v>
      </c>
      <c r="C21" s="2"/>
      <c r="D21" s="2"/>
      <c r="E21" s="2"/>
      <c r="F21" s="7"/>
      <c r="G21" s="21"/>
      <c r="H21" s="22"/>
      <c r="I21" s="22"/>
      <c r="J21" s="31"/>
      <c r="L21" s="32"/>
    </row>
    <row r="22" spans="1:12" s="5" customFormat="1" ht="22.05" customHeight="1" x14ac:dyDescent="0.2">
      <c r="A22" s="6"/>
      <c r="B22" s="2" t="s">
        <v>22</v>
      </c>
      <c r="C22" s="2" t="s">
        <v>23</v>
      </c>
      <c r="D22" s="2"/>
      <c r="E22" s="2"/>
      <c r="F22" s="7"/>
      <c r="G22" s="21"/>
      <c r="H22" s="22"/>
      <c r="I22" s="22"/>
      <c r="J22" s="31"/>
      <c r="L22" s="32"/>
    </row>
    <row r="23" spans="1:12" s="5" customFormat="1" ht="22.05" customHeight="1" x14ac:dyDescent="0.2">
      <c r="A23" s="6"/>
      <c r="C23" s="46" t="s">
        <v>24</v>
      </c>
      <c r="D23" s="46"/>
      <c r="E23" s="2" t="s">
        <v>25</v>
      </c>
      <c r="F23" s="7"/>
      <c r="G23" s="21"/>
      <c r="H23" s="22"/>
      <c r="I23" s="22"/>
      <c r="J23" s="31"/>
      <c r="L23" s="32"/>
    </row>
    <row r="24" spans="1:12" s="5" customFormat="1" ht="22.05" customHeight="1" x14ac:dyDescent="0.2">
      <c r="A24" s="6"/>
      <c r="B24" s="2"/>
      <c r="E24" s="2" t="s">
        <v>26</v>
      </c>
      <c r="F24" s="7"/>
      <c r="G24" s="21">
        <v>237800</v>
      </c>
      <c r="H24" s="22"/>
      <c r="I24" s="22"/>
      <c r="J24" s="31" t="s">
        <v>65</v>
      </c>
      <c r="L24" s="32"/>
    </row>
    <row r="25" spans="1:12" s="5" customFormat="1" ht="22.05" customHeight="1" x14ac:dyDescent="0.2">
      <c r="A25" s="6"/>
      <c r="B25" s="2"/>
      <c r="E25" s="2" t="s">
        <v>27</v>
      </c>
      <c r="F25" s="7"/>
      <c r="G25" s="23">
        <v>237800</v>
      </c>
      <c r="H25" s="22"/>
      <c r="I25" s="22"/>
      <c r="J25" s="31"/>
      <c r="L25" s="32"/>
    </row>
    <row r="26" spans="1:12" s="5" customFormat="1" ht="22.05" customHeight="1" x14ac:dyDescent="0.2">
      <c r="A26" s="6"/>
      <c r="C26" s="46" t="s">
        <v>28</v>
      </c>
      <c r="D26" s="46"/>
      <c r="E26" s="2" t="s">
        <v>29</v>
      </c>
      <c r="F26" s="7"/>
      <c r="G26" s="21"/>
      <c r="H26" s="22"/>
      <c r="I26" s="22"/>
      <c r="J26" s="31"/>
      <c r="L26" s="32"/>
    </row>
    <row r="27" spans="1:12" s="5" customFormat="1" ht="22.05" customHeight="1" x14ac:dyDescent="0.2">
      <c r="A27" s="6"/>
      <c r="C27" s="16"/>
      <c r="D27" s="16"/>
      <c r="E27" s="2" t="s">
        <v>44</v>
      </c>
      <c r="F27" s="7"/>
      <c r="G27" s="21">
        <v>159261</v>
      </c>
      <c r="H27" s="22"/>
      <c r="I27" s="22"/>
      <c r="J27" s="31" t="s">
        <v>66</v>
      </c>
      <c r="L27" s="32"/>
    </row>
    <row r="28" spans="1:12" s="5" customFormat="1" ht="22.05" customHeight="1" x14ac:dyDescent="0.2">
      <c r="A28" s="6"/>
      <c r="C28" s="16"/>
      <c r="D28" s="16"/>
      <c r="E28" s="2" t="s">
        <v>45</v>
      </c>
      <c r="F28" s="7"/>
      <c r="G28" s="21">
        <v>799750</v>
      </c>
      <c r="H28" s="22"/>
      <c r="I28" s="22"/>
      <c r="J28" s="31" t="s">
        <v>68</v>
      </c>
      <c r="L28" s="32"/>
    </row>
    <row r="29" spans="1:12" s="5" customFormat="1" ht="22.05" customHeight="1" x14ac:dyDescent="0.2">
      <c r="A29" s="6"/>
      <c r="C29" s="16"/>
      <c r="D29" s="16"/>
      <c r="E29" s="2" t="s">
        <v>56</v>
      </c>
      <c r="F29" s="7"/>
      <c r="G29" s="21">
        <v>15060</v>
      </c>
      <c r="H29" s="22"/>
      <c r="I29" s="22"/>
      <c r="J29" s="31" t="s">
        <v>68</v>
      </c>
      <c r="L29" s="32"/>
    </row>
    <row r="30" spans="1:12" s="5" customFormat="1" ht="22.05" customHeight="1" x14ac:dyDescent="0.2">
      <c r="A30" s="6"/>
      <c r="C30" s="16"/>
      <c r="D30" s="16"/>
      <c r="E30" s="2" t="s">
        <v>39</v>
      </c>
      <c r="F30" s="7"/>
      <c r="G30" s="21">
        <v>59708</v>
      </c>
      <c r="H30" s="22"/>
      <c r="I30" s="22"/>
      <c r="J30" s="31" t="s">
        <v>69</v>
      </c>
      <c r="L30" s="32"/>
    </row>
    <row r="31" spans="1:12" s="5" customFormat="1" ht="22.05" customHeight="1" x14ac:dyDescent="0.2">
      <c r="A31" s="6"/>
      <c r="B31" s="2"/>
      <c r="D31" s="2"/>
      <c r="E31" s="2" t="s">
        <v>53</v>
      </c>
      <c r="F31" s="7"/>
      <c r="G31" s="21">
        <v>18480</v>
      </c>
      <c r="H31" s="22"/>
      <c r="I31" s="22"/>
      <c r="J31" s="31" t="s">
        <v>70</v>
      </c>
      <c r="L31" s="32"/>
    </row>
    <row r="32" spans="1:12" s="5" customFormat="1" ht="22.05" customHeight="1" x14ac:dyDescent="0.2">
      <c r="A32" s="6"/>
      <c r="B32" s="2"/>
      <c r="D32" s="2"/>
      <c r="E32" s="2" t="s">
        <v>40</v>
      </c>
      <c r="F32" s="7"/>
      <c r="G32" s="21">
        <v>2458</v>
      </c>
      <c r="H32" s="22"/>
      <c r="I32" s="22"/>
      <c r="J32" s="31" t="s">
        <v>71</v>
      </c>
      <c r="L32" s="32"/>
    </row>
    <row r="33" spans="1:12" s="5" customFormat="1" ht="22.05" customHeight="1" x14ac:dyDescent="0.2">
      <c r="A33" s="6"/>
      <c r="B33" s="2"/>
      <c r="D33" s="2"/>
      <c r="E33" s="2" t="s">
        <v>54</v>
      </c>
      <c r="F33" s="7"/>
      <c r="G33" s="21">
        <v>13620</v>
      </c>
      <c r="H33" s="22"/>
      <c r="I33" s="22"/>
      <c r="J33" s="31" t="s">
        <v>72</v>
      </c>
      <c r="L33" s="32"/>
    </row>
    <row r="34" spans="1:12" s="5" customFormat="1" ht="22.05" customHeight="1" x14ac:dyDescent="0.2">
      <c r="A34" s="6"/>
      <c r="B34" s="2"/>
      <c r="D34" s="2"/>
      <c r="E34" s="2" t="s">
        <v>55</v>
      </c>
      <c r="F34" s="7"/>
      <c r="G34" s="21">
        <v>5220</v>
      </c>
      <c r="H34" s="22"/>
      <c r="I34" s="22"/>
      <c r="J34" s="31" t="s">
        <v>73</v>
      </c>
      <c r="L34" s="32"/>
    </row>
    <row r="35" spans="1:12" s="5" customFormat="1" ht="22.05" customHeight="1" x14ac:dyDescent="0.2">
      <c r="A35" s="6"/>
      <c r="B35" s="2"/>
      <c r="D35" s="2"/>
      <c r="E35" s="2" t="s">
        <v>57</v>
      </c>
      <c r="F35" s="7"/>
      <c r="G35" s="21">
        <v>110</v>
      </c>
      <c r="H35" s="22"/>
      <c r="I35" s="22"/>
      <c r="J35" s="31" t="s">
        <v>74</v>
      </c>
      <c r="L35" s="32"/>
    </row>
    <row r="36" spans="1:12" s="5" customFormat="1" ht="22.05" customHeight="1" x14ac:dyDescent="0.2">
      <c r="A36" s="6"/>
      <c r="B36" s="2"/>
      <c r="D36" s="2"/>
      <c r="E36" s="2" t="s">
        <v>58</v>
      </c>
      <c r="F36" s="7"/>
      <c r="G36" s="21">
        <v>7538</v>
      </c>
      <c r="H36" s="22"/>
      <c r="I36" s="22"/>
      <c r="J36" s="31" t="s">
        <v>75</v>
      </c>
      <c r="L36" s="32"/>
    </row>
    <row r="37" spans="1:12" s="5" customFormat="1" ht="22.05" customHeight="1" x14ac:dyDescent="0.2">
      <c r="A37" s="6"/>
      <c r="B37" s="2"/>
      <c r="D37" s="2"/>
      <c r="E37" s="2" t="s">
        <v>30</v>
      </c>
      <c r="F37" s="7"/>
      <c r="G37" s="23">
        <f>SUM(G27:G36)</f>
        <v>1081205</v>
      </c>
      <c r="H37" s="22"/>
      <c r="I37" s="22"/>
      <c r="J37" s="31"/>
      <c r="L37" s="32"/>
    </row>
    <row r="38" spans="1:12" s="5" customFormat="1" ht="22.05" customHeight="1" x14ac:dyDescent="0.2">
      <c r="A38" s="6"/>
      <c r="B38" s="2"/>
      <c r="C38" s="5" t="s">
        <v>31</v>
      </c>
      <c r="D38" s="2"/>
      <c r="E38" s="2"/>
      <c r="F38" s="7"/>
      <c r="G38" s="21"/>
      <c r="H38" s="23">
        <f>G25+G37</f>
        <v>1319005</v>
      </c>
      <c r="I38" s="22"/>
      <c r="J38" s="31"/>
      <c r="L38" s="32"/>
    </row>
    <row r="39" spans="1:12" s="5" customFormat="1" ht="22.05" customHeight="1" x14ac:dyDescent="0.2">
      <c r="A39" s="6"/>
      <c r="B39" s="2" t="s">
        <v>9</v>
      </c>
      <c r="C39" s="2" t="s">
        <v>32</v>
      </c>
      <c r="D39" s="2"/>
      <c r="E39" s="2"/>
      <c r="F39" s="7"/>
      <c r="G39" s="21"/>
      <c r="H39" s="22"/>
      <c r="I39" s="22"/>
      <c r="J39" s="31"/>
      <c r="L39" s="32"/>
    </row>
    <row r="40" spans="1:12" s="5" customFormat="1" ht="22.05" customHeight="1" x14ac:dyDescent="0.2">
      <c r="A40" s="6"/>
      <c r="B40" s="2"/>
      <c r="C40" s="46" t="s">
        <v>24</v>
      </c>
      <c r="D40" s="46"/>
      <c r="E40" s="2" t="s">
        <v>25</v>
      </c>
      <c r="F40" s="7"/>
      <c r="G40" s="21"/>
      <c r="H40" s="22"/>
      <c r="I40" s="22"/>
      <c r="J40" s="31"/>
      <c r="L40" s="32"/>
    </row>
    <row r="41" spans="1:12" s="5" customFormat="1" ht="22.05" customHeight="1" x14ac:dyDescent="0.2">
      <c r="A41" s="6"/>
      <c r="B41" s="2"/>
      <c r="D41" s="2"/>
      <c r="E41" s="2" t="s">
        <v>26</v>
      </c>
      <c r="F41" s="7"/>
      <c r="G41" s="17"/>
      <c r="H41" s="22"/>
      <c r="I41" s="22"/>
      <c r="J41" s="31"/>
      <c r="L41" s="32"/>
    </row>
    <row r="42" spans="1:12" s="5" customFormat="1" ht="22.05" customHeight="1" x14ac:dyDescent="0.2">
      <c r="A42" s="6"/>
      <c r="B42" s="2"/>
      <c r="D42" s="2"/>
      <c r="E42" s="2" t="s">
        <v>27</v>
      </c>
      <c r="F42" s="7"/>
      <c r="G42" s="23"/>
      <c r="H42" s="22"/>
      <c r="I42" s="22"/>
      <c r="J42" s="31"/>
      <c r="L42" s="32"/>
    </row>
    <row r="43" spans="1:12" s="5" customFormat="1" ht="22.05" customHeight="1" x14ac:dyDescent="0.2">
      <c r="A43" s="6"/>
      <c r="B43" s="2"/>
      <c r="C43" s="46" t="s">
        <v>28</v>
      </c>
      <c r="D43" s="46"/>
      <c r="E43" s="2" t="s">
        <v>29</v>
      </c>
      <c r="F43" s="7"/>
      <c r="G43" s="21"/>
      <c r="H43" s="22"/>
      <c r="I43" s="22"/>
      <c r="J43" s="31"/>
      <c r="L43" s="32"/>
    </row>
    <row r="44" spans="1:12" s="5" customFormat="1" ht="22.05" customHeight="1" x14ac:dyDescent="0.2">
      <c r="A44" s="6"/>
      <c r="B44" s="2"/>
      <c r="D44" s="2"/>
      <c r="E44" s="2" t="s">
        <v>39</v>
      </c>
      <c r="F44" s="7"/>
      <c r="G44" s="21">
        <v>12386</v>
      </c>
      <c r="H44" s="22"/>
      <c r="I44" s="22"/>
      <c r="J44" s="31" t="s">
        <v>49</v>
      </c>
      <c r="L44" s="32"/>
    </row>
    <row r="45" spans="1:12" s="5" customFormat="1" ht="22.05" customHeight="1" x14ac:dyDescent="0.2">
      <c r="A45" s="6"/>
      <c r="B45" s="2"/>
      <c r="D45" s="2"/>
      <c r="E45" s="2" t="s">
        <v>40</v>
      </c>
      <c r="F45" s="7"/>
      <c r="G45" s="21">
        <v>17574</v>
      </c>
      <c r="H45" s="22"/>
      <c r="I45" s="22"/>
      <c r="J45" s="31" t="s">
        <v>76</v>
      </c>
      <c r="L45" s="32"/>
    </row>
    <row r="46" spans="1:12" s="5" customFormat="1" ht="22.05" customHeight="1" x14ac:dyDescent="0.2">
      <c r="A46" s="6"/>
      <c r="B46" s="2"/>
      <c r="D46" s="2"/>
      <c r="E46" s="2" t="s">
        <v>53</v>
      </c>
      <c r="F46" s="7"/>
      <c r="G46" s="21">
        <v>600</v>
      </c>
      <c r="H46" s="22"/>
      <c r="I46" s="22"/>
      <c r="J46" s="31" t="s">
        <v>77</v>
      </c>
      <c r="L46" s="32"/>
    </row>
    <row r="47" spans="1:12" s="5" customFormat="1" ht="22.05" customHeight="1" x14ac:dyDescent="0.2">
      <c r="A47" s="6"/>
      <c r="B47" s="2"/>
      <c r="D47" s="2"/>
      <c r="E47" s="2" t="s">
        <v>54</v>
      </c>
      <c r="F47" s="7"/>
      <c r="G47" s="21">
        <v>940</v>
      </c>
      <c r="H47" s="22"/>
      <c r="I47" s="22"/>
      <c r="J47" s="31" t="s">
        <v>78</v>
      </c>
      <c r="L47" s="32"/>
    </row>
    <row r="48" spans="1:12" s="5" customFormat="1" ht="22.05" customHeight="1" x14ac:dyDescent="0.2">
      <c r="A48" s="6"/>
      <c r="B48" s="2"/>
      <c r="D48" s="2"/>
      <c r="E48" s="2" t="s">
        <v>59</v>
      </c>
      <c r="F48" s="7"/>
      <c r="G48" s="21">
        <v>2000</v>
      </c>
      <c r="H48" s="22"/>
      <c r="I48" s="22"/>
      <c r="J48" s="31" t="s">
        <v>79</v>
      </c>
      <c r="L48" s="32"/>
    </row>
    <row r="49" spans="1:12" s="5" customFormat="1" ht="22.05" customHeight="1" x14ac:dyDescent="0.2">
      <c r="A49" s="6"/>
      <c r="B49" s="2"/>
      <c r="D49" s="2"/>
      <c r="E49" s="2" t="s">
        <v>47</v>
      </c>
      <c r="F49" s="7"/>
      <c r="G49" s="21">
        <v>3300</v>
      </c>
      <c r="H49" s="22"/>
      <c r="I49" s="22"/>
      <c r="J49" s="31" t="s">
        <v>80</v>
      </c>
      <c r="L49" s="32"/>
    </row>
    <row r="50" spans="1:12" s="5" customFormat="1" ht="22.05" customHeight="1" x14ac:dyDescent="0.2">
      <c r="A50" s="6"/>
      <c r="B50" s="2"/>
      <c r="D50" s="2"/>
      <c r="E50" s="2" t="s">
        <v>60</v>
      </c>
      <c r="F50" s="7"/>
      <c r="G50" s="21">
        <v>110</v>
      </c>
      <c r="H50" s="22"/>
      <c r="I50" s="22"/>
      <c r="J50" s="31" t="s">
        <v>74</v>
      </c>
      <c r="L50" s="32"/>
    </row>
    <row r="51" spans="1:12" s="5" customFormat="1" ht="21.6" customHeight="1" x14ac:dyDescent="0.2">
      <c r="A51" s="6"/>
      <c r="B51" s="2"/>
      <c r="D51" s="2"/>
      <c r="E51" s="2" t="s">
        <v>30</v>
      </c>
      <c r="F51" s="7"/>
      <c r="G51" s="23">
        <f>SUM(G44:G50)</f>
        <v>36910</v>
      </c>
      <c r="H51" s="22"/>
      <c r="I51" s="22"/>
      <c r="J51" s="31"/>
      <c r="L51" s="32"/>
    </row>
    <row r="52" spans="1:12" s="5" customFormat="1" ht="22.05" customHeight="1" x14ac:dyDescent="0.2">
      <c r="A52" s="6"/>
      <c r="B52" s="2"/>
      <c r="C52" s="2" t="s">
        <v>33</v>
      </c>
      <c r="D52" s="2"/>
      <c r="F52" s="7"/>
      <c r="G52" s="21"/>
      <c r="H52" s="23">
        <f>G51</f>
        <v>36910</v>
      </c>
      <c r="I52" s="22"/>
      <c r="J52" s="31"/>
      <c r="L52" s="32"/>
    </row>
    <row r="53" spans="1:12" s="5" customFormat="1" ht="22.05" customHeight="1" x14ac:dyDescent="0.2">
      <c r="A53" s="6"/>
      <c r="B53" s="2" t="s">
        <v>34</v>
      </c>
      <c r="D53" s="2"/>
      <c r="E53" s="2"/>
      <c r="F53" s="7"/>
      <c r="G53" s="21"/>
      <c r="H53" s="22"/>
      <c r="I53" s="23">
        <f>H38+H52</f>
        <v>1355915</v>
      </c>
      <c r="J53" s="31"/>
      <c r="L53" s="32"/>
    </row>
    <row r="54" spans="1:12" s="5" customFormat="1" ht="22.05" customHeight="1" x14ac:dyDescent="0.2">
      <c r="A54" s="6"/>
      <c r="C54" s="2" t="s">
        <v>35</v>
      </c>
      <c r="D54" s="2"/>
      <c r="E54" s="2"/>
      <c r="F54" s="7"/>
      <c r="G54" s="21"/>
      <c r="H54" s="24"/>
      <c r="I54" s="25">
        <f>I20-I53</f>
        <v>167807</v>
      </c>
      <c r="J54" s="31"/>
      <c r="L54" s="32"/>
    </row>
    <row r="55" spans="1:12" s="5" customFormat="1" ht="22.05" customHeight="1" x14ac:dyDescent="0.2">
      <c r="A55" s="6"/>
      <c r="B55" s="2" t="s">
        <v>36</v>
      </c>
      <c r="D55" s="2"/>
      <c r="E55" s="2"/>
      <c r="F55" s="7"/>
      <c r="G55" s="21"/>
      <c r="H55" s="22"/>
      <c r="I55" s="23"/>
      <c r="J55" s="31"/>
      <c r="L55" s="32"/>
    </row>
    <row r="56" spans="1:12" s="5" customFormat="1" ht="22.05" customHeight="1" x14ac:dyDescent="0.2">
      <c r="A56" s="6"/>
      <c r="B56" s="2"/>
      <c r="C56" s="2" t="s">
        <v>37</v>
      </c>
      <c r="D56" s="2"/>
      <c r="E56" s="2"/>
      <c r="F56" s="7"/>
      <c r="G56" s="21"/>
      <c r="H56" s="22"/>
      <c r="I56" s="22">
        <f>I54</f>
        <v>167807</v>
      </c>
      <c r="J56" s="31"/>
      <c r="L56" s="32"/>
    </row>
    <row r="57" spans="1:12" s="5" customFormat="1" ht="22.05" customHeight="1" x14ac:dyDescent="0.2">
      <c r="A57" s="6"/>
      <c r="B57" s="2"/>
      <c r="C57" s="2" t="s">
        <v>42</v>
      </c>
      <c r="D57" s="2"/>
      <c r="E57" s="2"/>
      <c r="F57" s="7"/>
      <c r="G57" s="21"/>
      <c r="H57" s="22"/>
      <c r="I57" s="23">
        <v>11703</v>
      </c>
      <c r="J57" s="31"/>
      <c r="L57" s="32"/>
    </row>
    <row r="58" spans="1:12" s="5" customFormat="1" ht="22.05" customHeight="1" thickBot="1" x14ac:dyDescent="0.25">
      <c r="A58" s="8"/>
      <c r="B58" s="9"/>
      <c r="C58" s="9" t="s">
        <v>38</v>
      </c>
      <c r="D58" s="9"/>
      <c r="E58" s="9"/>
      <c r="F58" s="10"/>
      <c r="G58" s="26"/>
      <c r="H58" s="23"/>
      <c r="I58" s="27">
        <f>I56+I57</f>
        <v>179510</v>
      </c>
      <c r="J58" s="33"/>
      <c r="K58" s="34"/>
      <c r="L58" s="35"/>
    </row>
    <row r="59" spans="1:12" s="5" customFormat="1" ht="22.05" customHeight="1" thickTop="1" x14ac:dyDescent="0.2">
      <c r="A59" s="11"/>
      <c r="B59" s="12"/>
      <c r="C59" s="12"/>
      <c r="D59" s="12"/>
      <c r="E59" s="12"/>
      <c r="F59" s="12"/>
      <c r="G59" s="28"/>
      <c r="H59" s="29"/>
      <c r="I59" s="28"/>
    </row>
    <row r="60" spans="1:12" ht="22.05" customHeight="1" x14ac:dyDescent="0.2">
      <c r="G60" s="30"/>
      <c r="H60" s="30"/>
      <c r="I60" s="30"/>
    </row>
  </sheetData>
  <mergeCells count="5">
    <mergeCell ref="G6:I6"/>
    <mergeCell ref="C23:D23"/>
    <mergeCell ref="C26:D26"/>
    <mergeCell ref="C40:D40"/>
    <mergeCell ref="C43:D43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F9A8-849A-4B80-9F6F-CDE821318782}">
  <dimension ref="A1"/>
  <sheetViews>
    <sheetView workbookViewId="0">
      <selection activeCell="K14" sqref="K14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活動計算書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的場 秀剛（NPO認定制度特命室）</dc:creator>
  <cp:keywords/>
  <dc:description/>
  <cp:lastModifiedBy>美文 水野</cp:lastModifiedBy>
  <cp:revision/>
  <cp:lastPrinted>2024-04-24T01:43:52Z</cp:lastPrinted>
  <dcterms:created xsi:type="dcterms:W3CDTF">2011-12-02T00:43:57Z</dcterms:created>
  <dcterms:modified xsi:type="dcterms:W3CDTF">2024-06-03T00:55:27Z</dcterms:modified>
  <cp:category/>
  <cp:contentStatus/>
</cp:coreProperties>
</file>