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sa02\Documents\決算書類　第2期(H27年4月～H28年3月）\"/>
    </mc:Choice>
  </mc:AlternateContent>
  <xr:revisionPtr revIDLastSave="0" documentId="13_ncr:1_{D80EA626-A251-48B8-9ED9-CDB1746E3813}" xr6:coauthVersionLast="45" xr6:coauthVersionMax="45" xr10:uidLastSave="{00000000-0000-0000-0000-000000000000}"/>
  <bookViews>
    <workbookView xWindow="-120" yWindow="-120" windowWidth="29040" windowHeight="15840" xr2:uid="{C27059F3-5E5E-4775-8266-91040C3F8150}"/>
  </bookViews>
  <sheets>
    <sheet name="2.3年NPO活動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9" i="1" l="1"/>
  <c r="B70" i="1" s="1"/>
  <c r="C68" i="1"/>
  <c r="C67" i="1"/>
  <c r="C66" i="1"/>
  <c r="C65" i="1"/>
  <c r="C64" i="1"/>
  <c r="C63" i="1"/>
  <c r="C62" i="1"/>
  <c r="C61" i="1"/>
  <c r="C60" i="1"/>
  <c r="C59" i="1"/>
  <c r="C58" i="1"/>
  <c r="C57" i="1"/>
  <c r="C55" i="1"/>
  <c r="C54" i="1"/>
  <c r="C53" i="1"/>
  <c r="B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B28" i="1"/>
  <c r="C27" i="1"/>
  <c r="C26" i="1"/>
  <c r="C25" i="1"/>
  <c r="C24" i="1"/>
  <c r="B20" i="1"/>
  <c r="C19" i="1"/>
  <c r="C17" i="1"/>
  <c r="C16" i="1"/>
  <c r="C15" i="1"/>
  <c r="C13" i="1"/>
  <c r="C11" i="1"/>
  <c r="C9" i="1"/>
  <c r="C8" i="1"/>
  <c r="C28" i="1" l="1"/>
  <c r="B50" i="1"/>
  <c r="B71" i="1" s="1"/>
  <c r="B72" i="1" s="1"/>
  <c r="B76" i="1" s="1"/>
  <c r="C49" i="1"/>
  <c r="C69" i="1"/>
  <c r="C70" i="1" s="1"/>
  <c r="C20" i="1"/>
  <c r="C50" i="1" l="1"/>
  <c r="C71" i="1"/>
  <c r="C72" i="1" s="1"/>
  <c r="C76" i="1" s="1"/>
  <c r="C78" i="1" s="1"/>
</calcChain>
</file>

<file path=xl/sharedStrings.xml><?xml version="1.0" encoding="utf-8"?>
<sst xmlns="http://schemas.openxmlformats.org/spreadsheetml/2006/main" count="80" uniqueCount="65">
  <si>
    <t>特定非営利活動法人　ディオッサスポーツクラブ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</si>
  <si>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活　動　計　算　書</t>
    <rPh sb="0" eb="1">
      <t>カツ</t>
    </rPh>
    <rPh sb="2" eb="3">
      <t>ドウ</t>
    </rPh>
    <rPh sb="4" eb="5">
      <t>ケイ</t>
    </rPh>
    <rPh sb="6" eb="7">
      <t>サン</t>
    </rPh>
    <rPh sb="8" eb="9">
      <t>ショ</t>
    </rPh>
    <phoneticPr fontId="2"/>
  </si>
  <si>
    <t xml:space="preserve">       　　　　　　　       　    　 　平成31年4月1日から令和2年3月31日まで</t>
    <rPh sb="29" eb="31">
      <t>ヘイセイ</t>
    </rPh>
    <rPh sb="33" eb="34">
      <t>トシ</t>
    </rPh>
    <rPh sb="35" eb="36">
      <t>ツキ</t>
    </rPh>
    <rPh sb="37" eb="38">
      <t>ヒ</t>
    </rPh>
    <rPh sb="40" eb="42">
      <t>レイワ</t>
    </rPh>
    <rPh sb="43" eb="44">
      <t>トシ</t>
    </rPh>
    <rPh sb="45" eb="46">
      <t>ツキ</t>
    </rPh>
    <rPh sb="48" eb="49">
      <t>ヒ</t>
    </rPh>
    <phoneticPr fontId="2"/>
  </si>
  <si>
    <t>（単位：円）</t>
  </si>
  <si>
    <t>科　　　　　　目</t>
    <rPh sb="0" eb="1">
      <t>カ</t>
    </rPh>
    <rPh sb="7" eb="8">
      <t>メ</t>
    </rPh>
    <phoneticPr fontId="2"/>
  </si>
  <si>
    <t>特定非営利活動
に係る事業</t>
    <rPh sb="0" eb="2">
      <t>トクテイ</t>
    </rPh>
    <rPh sb="2" eb="3">
      <t>ヒ</t>
    </rPh>
    <rPh sb="3" eb="5">
      <t>エイリ</t>
    </rPh>
    <rPh sb="5" eb="7">
      <t>カツドウ</t>
    </rPh>
    <rPh sb="9" eb="10">
      <t>カカ</t>
    </rPh>
    <rPh sb="11" eb="13">
      <t>ジギョウ</t>
    </rPh>
    <phoneticPr fontId="2"/>
  </si>
  <si>
    <t>合計</t>
    <rPh sb="0" eb="2">
      <t>ゴウケイ</t>
    </rPh>
    <phoneticPr fontId="2"/>
  </si>
  <si>
    <t>Ⅰ　経常利益</t>
    <rPh sb="2" eb="4">
      <t>ケイジョウ</t>
    </rPh>
    <rPh sb="4" eb="6">
      <t>リエキ</t>
    </rPh>
    <phoneticPr fontId="2"/>
  </si>
  <si>
    <t>　　　１.受取会費</t>
    <rPh sb="5" eb="7">
      <t>ウケトリ</t>
    </rPh>
    <rPh sb="7" eb="9">
      <t>カイヒ</t>
    </rPh>
    <phoneticPr fontId="2"/>
  </si>
  <si>
    <t>　　　　　　正会員受取会費</t>
    <rPh sb="6" eb="7">
      <t>セイ</t>
    </rPh>
    <rPh sb="7" eb="9">
      <t>カイイン</t>
    </rPh>
    <rPh sb="9" eb="11">
      <t>ウケトリ</t>
    </rPh>
    <rPh sb="11" eb="13">
      <t>カイヒ</t>
    </rPh>
    <phoneticPr fontId="2"/>
  </si>
  <si>
    <t>　　　　　　賛助会員受取会費</t>
    <rPh sb="6" eb="8">
      <t>サンジョ</t>
    </rPh>
    <rPh sb="8" eb="10">
      <t>カイイン</t>
    </rPh>
    <rPh sb="10" eb="12">
      <t>ウケトリ</t>
    </rPh>
    <rPh sb="12" eb="14">
      <t>カイヒ</t>
    </rPh>
    <phoneticPr fontId="2"/>
  </si>
  <si>
    <t>　　　２.受取寄付金</t>
    <rPh sb="5" eb="7">
      <t>ウケトリ</t>
    </rPh>
    <rPh sb="7" eb="10">
      <t>キフキン</t>
    </rPh>
    <phoneticPr fontId="2"/>
  </si>
  <si>
    <t>　　　　　　受取寄付金</t>
    <rPh sb="6" eb="8">
      <t>ウケトリ</t>
    </rPh>
    <rPh sb="8" eb="11">
      <t>キフキン</t>
    </rPh>
    <phoneticPr fontId="2"/>
  </si>
  <si>
    <t>　　　３.受取助成金等</t>
    <rPh sb="5" eb="7">
      <t>ウケトリ</t>
    </rPh>
    <rPh sb="7" eb="10">
      <t>ジョセイキン</t>
    </rPh>
    <rPh sb="10" eb="11">
      <t>トウ</t>
    </rPh>
    <phoneticPr fontId="2"/>
  </si>
  <si>
    <t>　　　　　　受取補助金</t>
    <rPh sb="6" eb="8">
      <t>ウケトリ</t>
    </rPh>
    <rPh sb="8" eb="11">
      <t>ホジョキン</t>
    </rPh>
    <phoneticPr fontId="2"/>
  </si>
  <si>
    <t>　　　４.事業収益</t>
    <rPh sb="5" eb="7">
      <t>ジギョウ</t>
    </rPh>
    <rPh sb="7" eb="9">
      <t>シュウエキ</t>
    </rPh>
    <phoneticPr fontId="2"/>
  </si>
  <si>
    <t>　　　　　　普及育成事業収益</t>
    <rPh sb="6" eb="8">
      <t>フキュウ</t>
    </rPh>
    <rPh sb="8" eb="10">
      <t>イクセイ</t>
    </rPh>
    <rPh sb="10" eb="12">
      <t>ジギョウ</t>
    </rPh>
    <rPh sb="12" eb="14">
      <t>シュウエキ</t>
    </rPh>
    <phoneticPr fontId="2"/>
  </si>
  <si>
    <t>　　　　　　支援自販機事業収益</t>
    <rPh sb="6" eb="8">
      <t>シエン</t>
    </rPh>
    <rPh sb="8" eb="11">
      <t>ジハンキ</t>
    </rPh>
    <rPh sb="11" eb="13">
      <t>ジギョウ</t>
    </rPh>
    <rPh sb="13" eb="15">
      <t>シュウエキ</t>
    </rPh>
    <phoneticPr fontId="2"/>
  </si>
  <si>
    <t>　　　　　　商品販売収入</t>
    <rPh sb="6" eb="8">
      <t>ショウヒン</t>
    </rPh>
    <rPh sb="8" eb="10">
      <t>ハンバイ</t>
    </rPh>
    <rPh sb="10" eb="12">
      <t>シュウニュウ</t>
    </rPh>
    <phoneticPr fontId="2"/>
  </si>
  <si>
    <t>　　　５.その他収益</t>
    <rPh sb="7" eb="8">
      <t>タ</t>
    </rPh>
    <rPh sb="8" eb="10">
      <t>シュウエキ</t>
    </rPh>
    <phoneticPr fontId="2"/>
  </si>
  <si>
    <t>　　　　　　雑収益</t>
    <rPh sb="6" eb="9">
      <t>ザツシュウエキ</t>
    </rPh>
    <phoneticPr fontId="2"/>
  </si>
  <si>
    <t xml:space="preserve">      経常収益計</t>
    <rPh sb="6" eb="8">
      <t>ケイジョウ</t>
    </rPh>
    <rPh sb="8" eb="10">
      <t>シュウエキ</t>
    </rPh>
    <rPh sb="10" eb="11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</si>
  <si>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</si>
  <si>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　　　１.事業費</t>
    <rPh sb="5" eb="8">
      <t>ジギョウヒ</t>
    </rPh>
    <phoneticPr fontId="2"/>
  </si>
  <si>
    <t>　　　　 (1)人件費</t>
    <rPh sb="8" eb="11">
      <t>ジンケンヒ</t>
    </rPh>
    <phoneticPr fontId="2"/>
  </si>
  <si>
    <t>　　　　　　給与手当</t>
    <rPh sb="6" eb="8">
      <t>キュウヨ</t>
    </rPh>
    <rPh sb="8" eb="10">
      <t>テアテ</t>
    </rPh>
    <phoneticPr fontId="2"/>
  </si>
  <si>
    <t>　　　　　　支払報酬</t>
    <rPh sb="6" eb="8">
      <t>シハライ</t>
    </rPh>
    <rPh sb="8" eb="10">
      <t>ホウシュウ</t>
    </rPh>
    <phoneticPr fontId="2"/>
  </si>
  <si>
    <t>　　　　　　法定福利費</t>
    <rPh sb="6" eb="8">
      <t>ホウテイ</t>
    </rPh>
    <rPh sb="8" eb="10">
      <t>フクリ</t>
    </rPh>
    <rPh sb="10" eb="11">
      <t>ヒ</t>
    </rPh>
    <phoneticPr fontId="2"/>
  </si>
  <si>
    <t>　　　　　　福利厚生費</t>
    <rPh sb="6" eb="8">
      <t>フクリ</t>
    </rPh>
    <rPh sb="8" eb="10">
      <t>コウセイ</t>
    </rPh>
    <rPh sb="10" eb="11">
      <t>ヒ</t>
    </rPh>
    <phoneticPr fontId="2"/>
  </si>
  <si>
    <r>
      <t xml:space="preserve">　　　　 </t>
    </r>
    <r>
      <rPr>
        <sz val="10"/>
        <color indexed="9"/>
        <rFont val="ＭＳ Ｐ明朝"/>
        <family val="1"/>
        <charset val="128"/>
      </rPr>
      <t>(1)</t>
    </r>
    <r>
      <rPr>
        <sz val="10"/>
        <rFont val="ＭＳ Ｐ明朝"/>
        <family val="1"/>
        <charset val="128"/>
      </rPr>
      <t>人件費計</t>
    </r>
    <rPh sb="8" eb="11">
      <t>ジンケンヒ</t>
    </rPh>
    <rPh sb="11" eb="12">
      <t>ケイ</t>
    </rPh>
    <phoneticPr fontId="2"/>
  </si>
  <si>
    <t>　　　　 (2)その他経費</t>
    <rPh sb="10" eb="11">
      <t>タ</t>
    </rPh>
    <rPh sb="11" eb="13">
      <t>ケイヒ</t>
    </rPh>
    <phoneticPr fontId="2"/>
  </si>
  <si>
    <t>　　　　　　商品仕入</t>
    <rPh sb="6" eb="8">
      <t>ショウヒン</t>
    </rPh>
    <rPh sb="8" eb="10">
      <t>シイ</t>
    </rPh>
    <phoneticPr fontId="2"/>
  </si>
  <si>
    <t>　　　　　　遠征費</t>
    <rPh sb="6" eb="8">
      <t>エンセイ</t>
    </rPh>
    <rPh sb="8" eb="9">
      <t>ヒ</t>
    </rPh>
    <phoneticPr fontId="2"/>
  </si>
  <si>
    <t>　　　　　　旅費交通費</t>
    <rPh sb="6" eb="8">
      <t>リョヒ</t>
    </rPh>
    <rPh sb="8" eb="11">
      <t>コウツウヒ</t>
    </rPh>
    <phoneticPr fontId="2"/>
  </si>
  <si>
    <t>　　　　　　通信費</t>
    <rPh sb="6" eb="8">
      <t>ツウシン</t>
    </rPh>
    <rPh sb="8" eb="9">
      <t>ヒ</t>
    </rPh>
    <phoneticPr fontId="2"/>
  </si>
  <si>
    <t>　　　　　　広告宣伝費</t>
    <rPh sb="6" eb="8">
      <t>コウコク</t>
    </rPh>
    <rPh sb="8" eb="11">
      <t>センデンヒ</t>
    </rPh>
    <phoneticPr fontId="2"/>
  </si>
  <si>
    <t>　　　　　　接待交際費</t>
    <rPh sb="6" eb="8">
      <t>セッタイ</t>
    </rPh>
    <rPh sb="8" eb="10">
      <t>コウサイ</t>
    </rPh>
    <rPh sb="10" eb="11">
      <t>ヒ</t>
    </rPh>
    <phoneticPr fontId="2"/>
  </si>
  <si>
    <t>　　　　　　消耗品費</t>
    <rPh sb="6" eb="9">
      <t>ショウモウヒン</t>
    </rPh>
    <rPh sb="9" eb="10">
      <t>ヒ</t>
    </rPh>
    <phoneticPr fontId="2"/>
  </si>
  <si>
    <t>　　　　　　租税公課</t>
    <rPh sb="6" eb="8">
      <t>ソゼイ</t>
    </rPh>
    <rPh sb="8" eb="10">
      <t>コウカ</t>
    </rPh>
    <phoneticPr fontId="2"/>
  </si>
  <si>
    <t>　　　　　　支払手数料</t>
    <rPh sb="6" eb="8">
      <t>シハライ</t>
    </rPh>
    <rPh sb="8" eb="11">
      <t>テスウリョウ</t>
    </rPh>
    <phoneticPr fontId="2"/>
  </si>
  <si>
    <t>　　　　　　会費負担金</t>
    <rPh sb="6" eb="8">
      <t>カイヒ</t>
    </rPh>
    <rPh sb="8" eb="11">
      <t>フタンキン</t>
    </rPh>
    <phoneticPr fontId="2"/>
  </si>
  <si>
    <t>　　　　　　賃借料</t>
    <rPh sb="6" eb="8">
      <t>チンシャク</t>
    </rPh>
    <rPh sb="8" eb="9">
      <t>リョウ</t>
    </rPh>
    <phoneticPr fontId="2"/>
  </si>
  <si>
    <t>　　　　　　保険料</t>
    <rPh sb="6" eb="8">
      <t>ホケン</t>
    </rPh>
    <rPh sb="8" eb="9">
      <t>リョウ</t>
    </rPh>
    <phoneticPr fontId="2"/>
  </si>
  <si>
    <t>　　　　　　車輌費</t>
    <rPh sb="6" eb="8">
      <t>シャリョウ</t>
    </rPh>
    <rPh sb="8" eb="9">
      <t>ヒ</t>
    </rPh>
    <phoneticPr fontId="2"/>
  </si>
  <si>
    <t>　　　　　　水道光熱費</t>
    <rPh sb="6" eb="11">
      <t>スイドウコウネツヒ</t>
    </rPh>
    <phoneticPr fontId="2"/>
  </si>
  <si>
    <t>　　　　　　栄養管理費</t>
    <rPh sb="6" eb="8">
      <t>エイヨウ</t>
    </rPh>
    <rPh sb="8" eb="10">
      <t>カンリ</t>
    </rPh>
    <rPh sb="10" eb="11">
      <t>ヒ</t>
    </rPh>
    <phoneticPr fontId="2"/>
  </si>
  <si>
    <t>　　　　　　被服費</t>
    <rPh sb="6" eb="8">
      <t>ヒフク</t>
    </rPh>
    <rPh sb="8" eb="9">
      <t>ヒ</t>
    </rPh>
    <phoneticPr fontId="2"/>
  </si>
  <si>
    <t>　　　　　　業務委託費</t>
    <rPh sb="6" eb="8">
      <t>ギョウム</t>
    </rPh>
    <rPh sb="8" eb="10">
      <t>イタク</t>
    </rPh>
    <rPh sb="10" eb="11">
      <t>ヒ</t>
    </rPh>
    <phoneticPr fontId="2"/>
  </si>
  <si>
    <t>　　　　　　減価償却費</t>
    <rPh sb="6" eb="8">
      <t>ゲンカ</t>
    </rPh>
    <rPh sb="8" eb="10">
      <t>ショウキャク</t>
    </rPh>
    <rPh sb="10" eb="11">
      <t>ヒ</t>
    </rPh>
    <phoneticPr fontId="2"/>
  </si>
  <si>
    <t>　　　　　　雑費</t>
    <rPh sb="6" eb="7">
      <t>ザツ</t>
    </rPh>
    <rPh sb="7" eb="8">
      <t>ヒ</t>
    </rPh>
    <phoneticPr fontId="2"/>
  </si>
  <si>
    <r>
      <t xml:space="preserve">　　　　 </t>
    </r>
    <r>
      <rPr>
        <sz val="10"/>
        <color indexed="9"/>
        <rFont val="ＭＳ Ｐ明朝"/>
        <family val="1"/>
        <charset val="128"/>
      </rPr>
      <t>(2)</t>
    </r>
    <r>
      <rPr>
        <sz val="10"/>
        <rFont val="ＭＳ Ｐ明朝"/>
        <family val="1"/>
        <charset val="128"/>
      </rPr>
      <t>その他経費計</t>
    </r>
    <rPh sb="10" eb="11">
      <t>タ</t>
    </rPh>
    <rPh sb="11" eb="13">
      <t>ケイヒ</t>
    </rPh>
    <rPh sb="13" eb="14">
      <t>ケイ</t>
    </rPh>
    <phoneticPr fontId="2"/>
  </si>
  <si>
    <r>
      <t>　　　</t>
    </r>
    <r>
      <rPr>
        <sz val="10"/>
        <color indexed="9"/>
        <rFont val="ＭＳ Ｐ明朝"/>
        <family val="1"/>
        <charset val="128"/>
      </rPr>
      <t>１.</t>
    </r>
    <r>
      <rPr>
        <sz val="10"/>
        <rFont val="ＭＳ Ｐ明朝"/>
        <family val="1"/>
        <charset val="128"/>
      </rPr>
      <t>事業費計</t>
    </r>
    <rPh sb="5" eb="8">
      <t>ジギョウヒ</t>
    </rPh>
    <rPh sb="8" eb="9">
      <t>ケイ</t>
    </rPh>
    <phoneticPr fontId="2"/>
  </si>
  <si>
    <t>　　　２.管理費</t>
    <rPh sb="5" eb="7">
      <t>カンリ</t>
    </rPh>
    <rPh sb="7" eb="8">
      <t>ヒ</t>
    </rPh>
    <phoneticPr fontId="2"/>
  </si>
  <si>
    <t>　　　　　　会費/負担金</t>
    <rPh sb="6" eb="8">
      <t>カイヒ</t>
    </rPh>
    <rPh sb="9" eb="11">
      <t>フタン</t>
    </rPh>
    <rPh sb="11" eb="12">
      <t>キン</t>
    </rPh>
    <phoneticPr fontId="2"/>
  </si>
  <si>
    <t>　　　　　　会議費</t>
    <rPh sb="6" eb="9">
      <t>カイギヒ</t>
    </rPh>
    <phoneticPr fontId="2"/>
  </si>
  <si>
    <r>
      <t>　　　　</t>
    </r>
    <r>
      <rPr>
        <sz val="10"/>
        <color indexed="9"/>
        <rFont val="ＭＳ Ｐ明朝"/>
        <family val="1"/>
        <charset val="128"/>
      </rPr>
      <t xml:space="preserve"> (2)</t>
    </r>
    <r>
      <rPr>
        <sz val="10"/>
        <rFont val="ＭＳ Ｐ明朝"/>
        <family val="1"/>
        <charset val="128"/>
      </rPr>
      <t>その他経費計</t>
    </r>
    <rPh sb="10" eb="11">
      <t>タ</t>
    </rPh>
    <rPh sb="11" eb="13">
      <t>ケイヒ</t>
    </rPh>
    <rPh sb="13" eb="14">
      <t>ケイ</t>
    </rPh>
    <phoneticPr fontId="2"/>
  </si>
  <si>
    <r>
      <t>　　　</t>
    </r>
    <r>
      <rPr>
        <sz val="10"/>
        <color indexed="9"/>
        <rFont val="ＭＳ Ｐ明朝"/>
        <family val="1"/>
        <charset val="128"/>
      </rPr>
      <t>２.</t>
    </r>
    <r>
      <rPr>
        <sz val="10"/>
        <rFont val="ＭＳ Ｐ明朝"/>
        <family val="1"/>
        <charset val="128"/>
      </rPr>
      <t>管理費計</t>
    </r>
    <rPh sb="5" eb="7">
      <t>カンリ</t>
    </rPh>
    <rPh sb="7" eb="8">
      <t>ヒ</t>
    </rPh>
    <rPh sb="8" eb="9">
      <t>ケイ</t>
    </rPh>
    <phoneticPr fontId="2"/>
  </si>
  <si>
    <t>　　　経常費用計</t>
    <rPh sb="3" eb="5">
      <t>ケイジョウ</t>
    </rPh>
    <rPh sb="5" eb="7">
      <t>ヒヨウ</t>
    </rPh>
    <rPh sb="7" eb="8">
      <t>ケイ</t>
    </rPh>
    <phoneticPr fontId="2"/>
  </si>
  <si>
    <t>　　　当期経常増減額</t>
    <rPh sb="3" eb="5">
      <t>トウキ</t>
    </rPh>
    <rPh sb="5" eb="7">
      <t>ケイジョウ</t>
    </rPh>
    <rPh sb="7" eb="10">
      <t>ゾウゲンガク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</si>
  <si>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</si>
  <si>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</si>
  <si>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r>
      <t>　　　</t>
    </r>
    <r>
      <rPr>
        <sz val="10"/>
        <color indexed="9"/>
        <rFont val="ＭＳ Ｐ明朝"/>
        <family val="1"/>
        <charset val="128"/>
      </rPr>
      <t>２.</t>
    </r>
    <r>
      <rPr>
        <sz val="10"/>
        <rFont val="ＭＳ Ｐ明朝"/>
        <family val="1"/>
        <charset val="128"/>
      </rPr>
      <t>経理区分振替額</t>
    </r>
    <rPh sb="5" eb="12">
      <t>ケイリクブンフリカエガク</t>
    </rPh>
    <phoneticPr fontId="2"/>
  </si>
  <si>
    <r>
      <t>　　　</t>
    </r>
    <r>
      <rPr>
        <sz val="10"/>
        <color indexed="9"/>
        <rFont val="ＭＳ Ｐ明朝"/>
        <family val="1"/>
        <charset val="128"/>
      </rPr>
      <t>３.</t>
    </r>
    <r>
      <rPr>
        <sz val="10"/>
        <rFont val="ＭＳ Ｐ明朝"/>
        <family val="1"/>
        <charset val="128"/>
      </rPr>
      <t>当期財産増減額</t>
    </r>
    <rPh sb="5" eb="7">
      <t>トウキ</t>
    </rPh>
    <rPh sb="7" eb="9">
      <t>ザイサン</t>
    </rPh>
    <rPh sb="9" eb="11">
      <t>ゾウゲン</t>
    </rPh>
    <rPh sb="11" eb="12">
      <t>ガク</t>
    </rPh>
    <phoneticPr fontId="2"/>
  </si>
  <si>
    <r>
      <t>　　　</t>
    </r>
    <r>
      <rPr>
        <sz val="10"/>
        <color indexed="9"/>
        <rFont val="ＭＳ Ｐ明朝"/>
        <family val="1"/>
        <charset val="128"/>
      </rPr>
      <t>４.</t>
    </r>
    <r>
      <rPr>
        <sz val="10"/>
        <rFont val="ＭＳ Ｐ明朝"/>
        <family val="1"/>
        <charset val="128"/>
      </rPr>
      <t>前期繰越正味財産額</t>
    </r>
    <rPh sb="5" eb="7">
      <t>ゼンキ</t>
    </rPh>
    <rPh sb="7" eb="9">
      <t>クリコシ</t>
    </rPh>
    <rPh sb="9" eb="11">
      <t>ショウミ</t>
    </rPh>
    <rPh sb="11" eb="13">
      <t>ザイサン</t>
    </rPh>
    <rPh sb="13" eb="14">
      <t>ガク</t>
    </rPh>
    <phoneticPr fontId="2"/>
  </si>
  <si>
    <r>
      <t>　　　</t>
    </r>
    <r>
      <rPr>
        <sz val="10"/>
        <color indexed="9"/>
        <rFont val="ＭＳ Ｐ明朝"/>
        <family val="1"/>
        <charset val="128"/>
      </rPr>
      <t>５.</t>
    </r>
    <r>
      <rPr>
        <sz val="10"/>
        <rFont val="ＭＳ Ｐ明朝"/>
        <family val="1"/>
        <charset val="128"/>
      </rPr>
      <t>次期繰越正味財産額</t>
    </r>
    <rPh sb="5" eb="7">
      <t>ジキ</t>
    </rPh>
    <rPh sb="7" eb="9">
      <t>クリコシ</t>
    </rPh>
    <rPh sb="9" eb="11">
      <t>ショウミ</t>
    </rPh>
    <rPh sb="11" eb="13">
      <t>ザイサン</t>
    </rPh>
    <rPh sb="13" eb="1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</si>
</sst>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41" fontId="1" fillId="0" borderId="6" xfId="0" applyNumberFormat="1" applyFont="1" applyBorder="1">
      <alignment vertical="center"/>
    </xf>
    <xf numFmtId="41" fontId="1" fillId="0" borderId="3" xfId="0" applyNumberFormat="1" applyFont="1" applyBorder="1">
      <alignment vertical="center"/>
    </xf>
    <xf numFmtId="0" fontId="1" fillId="0" borderId="6" xfId="0" applyFont="1" applyBorder="1">
      <alignment vertical="center"/>
    </xf>
    <xf numFmtId="41" fontId="1" fillId="0" borderId="1" xfId="0" applyNumberFormat="1" applyFont="1" applyBorder="1">
      <alignment vertical="center"/>
    </xf>
    <xf numFmtId="41" fontId="1" fillId="0" borderId="2" xfId="0" applyNumberFormat="1" applyFont="1" applyBorder="1">
      <alignment vertical="center"/>
    </xf>
    <xf numFmtId="41" fontId="1" fillId="0" borderId="7" xfId="0" applyNumberFormat="1" applyFont="1" applyBorder="1">
      <alignment vertical="center"/>
    </xf>
    <xf numFmtId="41" fontId="1" fillId="0" borderId="8" xfId="0" applyNumberFormat="1" applyFont="1" applyBorder="1">
      <alignment vertical="center"/>
    </xf>
    <xf numFmtId="41" fontId="1" fillId="0" borderId="9" xfId="0" applyNumberFormat="1" applyFont="1" applyBorder="1">
      <alignment vertical="center"/>
    </xf>
    <xf numFmtId="0" fontId="1" fillId="0" borderId="9" xfId="0" applyFont="1" applyBorder="1">
      <alignment vertical="center"/>
    </xf>
    <xf numFmtId="41" fontId="6" fillId="0" borderId="0" xfId="0" applyNumberFormat="1" applyFont="1">
      <alignment vertical="center"/>
    </xf>
    <xf numFmtId="0" fontId="6" fillId="0" borderId="0" xfId="0" applyFont="1">
      <alignment vertical="center"/>
    </xf>
    <xf numFmtId="41" fontId="1" fillId="0" borderId="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C3250-1823-44AF-91F6-90D0DF34EC21}">
  <sheetPr>
    <pageSetUpPr fitToPage="1"/>
  </sheetPr>
  <dimension ref="A1:C110"/>
  <sheetViews>
    <sheetView tabSelected="1" topLeftCell="A31" workbookViewId="0">
      <selection activeCell="C12" sqref="C12"/>
    </sheetView>
  </sheetViews>
  <sheetFormatPr defaultRowHeight="13.5" x14ac:dyDescent="0.15"/>
  <cols>
    <col min="1" max="1" width="30.625" style="2" customWidth="1"/>
    <col min="2" max="3" width="31.25" style="2" customWidth="1"/>
    <col min="4" max="255" width="9" style="2"/>
    <col min="256" max="256" width="30.625" style="2" customWidth="1"/>
    <col min="257" max="259" width="20.625" style="2" customWidth="1"/>
    <col min="260" max="511" width="9" style="2"/>
    <col min="512" max="512" width="30.625" style="2" customWidth="1"/>
    <col min="513" max="515" width="20.625" style="2" customWidth="1"/>
    <col min="516" max="767" width="9" style="2"/>
    <col min="768" max="768" width="30.625" style="2" customWidth="1"/>
    <col min="769" max="771" width="20.625" style="2" customWidth="1"/>
    <col min="772" max="1023" width="9" style="2"/>
    <col min="1024" max="1024" width="30.625" style="2" customWidth="1"/>
    <col min="1025" max="1027" width="20.625" style="2" customWidth="1"/>
    <col min="1028" max="1279" width="9" style="2"/>
    <col min="1280" max="1280" width="30.625" style="2" customWidth="1"/>
    <col min="1281" max="1283" width="20.625" style="2" customWidth="1"/>
    <col min="1284" max="1535" width="9" style="2"/>
    <col min="1536" max="1536" width="30.625" style="2" customWidth="1"/>
    <col min="1537" max="1539" width="20.625" style="2" customWidth="1"/>
    <col min="1540" max="1791" width="9" style="2"/>
    <col min="1792" max="1792" width="30.625" style="2" customWidth="1"/>
    <col min="1793" max="1795" width="20.625" style="2" customWidth="1"/>
    <col min="1796" max="2047" width="9" style="2"/>
    <col min="2048" max="2048" width="30.625" style="2" customWidth="1"/>
    <col min="2049" max="2051" width="20.625" style="2" customWidth="1"/>
    <col min="2052" max="2303" width="9" style="2"/>
    <col min="2304" max="2304" width="30.625" style="2" customWidth="1"/>
    <col min="2305" max="2307" width="20.625" style="2" customWidth="1"/>
    <col min="2308" max="2559" width="9" style="2"/>
    <col min="2560" max="2560" width="30.625" style="2" customWidth="1"/>
    <col min="2561" max="2563" width="20.625" style="2" customWidth="1"/>
    <col min="2564" max="2815" width="9" style="2"/>
    <col min="2816" max="2816" width="30.625" style="2" customWidth="1"/>
    <col min="2817" max="2819" width="20.625" style="2" customWidth="1"/>
    <col min="2820" max="3071" width="9" style="2"/>
    <col min="3072" max="3072" width="30.625" style="2" customWidth="1"/>
    <col min="3073" max="3075" width="20.625" style="2" customWidth="1"/>
    <col min="3076" max="3327" width="9" style="2"/>
    <col min="3328" max="3328" width="30.625" style="2" customWidth="1"/>
    <col min="3329" max="3331" width="20.625" style="2" customWidth="1"/>
    <col min="3332" max="3583" width="9" style="2"/>
    <col min="3584" max="3584" width="30.625" style="2" customWidth="1"/>
    <col min="3585" max="3587" width="20.625" style="2" customWidth="1"/>
    <col min="3588" max="3839" width="9" style="2"/>
    <col min="3840" max="3840" width="30.625" style="2" customWidth="1"/>
    <col min="3841" max="3843" width="20.625" style="2" customWidth="1"/>
    <col min="3844" max="4095" width="9" style="2"/>
    <col min="4096" max="4096" width="30.625" style="2" customWidth="1"/>
    <col min="4097" max="4099" width="20.625" style="2" customWidth="1"/>
    <col min="4100" max="4351" width="9" style="2"/>
    <col min="4352" max="4352" width="30.625" style="2" customWidth="1"/>
    <col min="4353" max="4355" width="20.625" style="2" customWidth="1"/>
    <col min="4356" max="4607" width="9" style="2"/>
    <col min="4608" max="4608" width="30.625" style="2" customWidth="1"/>
    <col min="4609" max="4611" width="20.625" style="2" customWidth="1"/>
    <col min="4612" max="4863" width="9" style="2"/>
    <col min="4864" max="4864" width="30.625" style="2" customWidth="1"/>
    <col min="4865" max="4867" width="20.625" style="2" customWidth="1"/>
    <col min="4868" max="5119" width="9" style="2"/>
    <col min="5120" max="5120" width="30.625" style="2" customWidth="1"/>
    <col min="5121" max="5123" width="20.625" style="2" customWidth="1"/>
    <col min="5124" max="5375" width="9" style="2"/>
    <col min="5376" max="5376" width="30.625" style="2" customWidth="1"/>
    <col min="5377" max="5379" width="20.625" style="2" customWidth="1"/>
    <col min="5380" max="5631" width="9" style="2"/>
    <col min="5632" max="5632" width="30.625" style="2" customWidth="1"/>
    <col min="5633" max="5635" width="20.625" style="2" customWidth="1"/>
    <col min="5636" max="5887" width="9" style="2"/>
    <col min="5888" max="5888" width="30.625" style="2" customWidth="1"/>
    <col min="5889" max="5891" width="20.625" style="2" customWidth="1"/>
    <col min="5892" max="6143" width="9" style="2"/>
    <col min="6144" max="6144" width="30.625" style="2" customWidth="1"/>
    <col min="6145" max="6147" width="20.625" style="2" customWidth="1"/>
    <col min="6148" max="6399" width="9" style="2"/>
    <col min="6400" max="6400" width="30.625" style="2" customWidth="1"/>
    <col min="6401" max="6403" width="20.625" style="2" customWidth="1"/>
    <col min="6404" max="6655" width="9" style="2"/>
    <col min="6656" max="6656" width="30.625" style="2" customWidth="1"/>
    <col min="6657" max="6659" width="20.625" style="2" customWidth="1"/>
    <col min="6660" max="6911" width="9" style="2"/>
    <col min="6912" max="6912" width="30.625" style="2" customWidth="1"/>
    <col min="6913" max="6915" width="20.625" style="2" customWidth="1"/>
    <col min="6916" max="7167" width="9" style="2"/>
    <col min="7168" max="7168" width="30.625" style="2" customWidth="1"/>
    <col min="7169" max="7171" width="20.625" style="2" customWidth="1"/>
    <col min="7172" max="7423" width="9" style="2"/>
    <col min="7424" max="7424" width="30.625" style="2" customWidth="1"/>
    <col min="7425" max="7427" width="20.625" style="2" customWidth="1"/>
    <col min="7428" max="7679" width="9" style="2"/>
    <col min="7680" max="7680" width="30.625" style="2" customWidth="1"/>
    <col min="7681" max="7683" width="20.625" style="2" customWidth="1"/>
    <col min="7684" max="7935" width="9" style="2"/>
    <col min="7936" max="7936" width="30.625" style="2" customWidth="1"/>
    <col min="7937" max="7939" width="20.625" style="2" customWidth="1"/>
    <col min="7940" max="8191" width="9" style="2"/>
    <col min="8192" max="8192" width="30.625" style="2" customWidth="1"/>
    <col min="8193" max="8195" width="20.625" style="2" customWidth="1"/>
    <col min="8196" max="8447" width="9" style="2"/>
    <col min="8448" max="8448" width="30.625" style="2" customWidth="1"/>
    <col min="8449" max="8451" width="20.625" style="2" customWidth="1"/>
    <col min="8452" max="8703" width="9" style="2"/>
    <col min="8704" max="8704" width="30.625" style="2" customWidth="1"/>
    <col min="8705" max="8707" width="20.625" style="2" customWidth="1"/>
    <col min="8708" max="8959" width="9" style="2"/>
    <col min="8960" max="8960" width="30.625" style="2" customWidth="1"/>
    <col min="8961" max="8963" width="20.625" style="2" customWidth="1"/>
    <col min="8964" max="9215" width="9" style="2"/>
    <col min="9216" max="9216" width="30.625" style="2" customWidth="1"/>
    <col min="9217" max="9219" width="20.625" style="2" customWidth="1"/>
    <col min="9220" max="9471" width="9" style="2"/>
    <col min="9472" max="9472" width="30.625" style="2" customWidth="1"/>
    <col min="9473" max="9475" width="20.625" style="2" customWidth="1"/>
    <col min="9476" max="9727" width="9" style="2"/>
    <col min="9728" max="9728" width="30.625" style="2" customWidth="1"/>
    <col min="9729" max="9731" width="20.625" style="2" customWidth="1"/>
    <col min="9732" max="9983" width="9" style="2"/>
    <col min="9984" max="9984" width="30.625" style="2" customWidth="1"/>
    <col min="9985" max="9987" width="20.625" style="2" customWidth="1"/>
    <col min="9988" max="10239" width="9" style="2"/>
    <col min="10240" max="10240" width="30.625" style="2" customWidth="1"/>
    <col min="10241" max="10243" width="20.625" style="2" customWidth="1"/>
    <col min="10244" max="10495" width="9" style="2"/>
    <col min="10496" max="10496" width="30.625" style="2" customWidth="1"/>
    <col min="10497" max="10499" width="20.625" style="2" customWidth="1"/>
    <col min="10500" max="10751" width="9" style="2"/>
    <col min="10752" max="10752" width="30.625" style="2" customWidth="1"/>
    <col min="10753" max="10755" width="20.625" style="2" customWidth="1"/>
    <col min="10756" max="11007" width="9" style="2"/>
    <col min="11008" max="11008" width="30.625" style="2" customWidth="1"/>
    <col min="11009" max="11011" width="20.625" style="2" customWidth="1"/>
    <col min="11012" max="11263" width="9" style="2"/>
    <col min="11264" max="11264" width="30.625" style="2" customWidth="1"/>
    <col min="11265" max="11267" width="20.625" style="2" customWidth="1"/>
    <col min="11268" max="11519" width="9" style="2"/>
    <col min="11520" max="11520" width="30.625" style="2" customWidth="1"/>
    <col min="11521" max="11523" width="20.625" style="2" customWidth="1"/>
    <col min="11524" max="11775" width="9" style="2"/>
    <col min="11776" max="11776" width="30.625" style="2" customWidth="1"/>
    <col min="11777" max="11779" width="20.625" style="2" customWidth="1"/>
    <col min="11780" max="12031" width="9" style="2"/>
    <col min="12032" max="12032" width="30.625" style="2" customWidth="1"/>
    <col min="12033" max="12035" width="20.625" style="2" customWidth="1"/>
    <col min="12036" max="12287" width="9" style="2"/>
    <col min="12288" max="12288" width="30.625" style="2" customWidth="1"/>
    <col min="12289" max="12291" width="20.625" style="2" customWidth="1"/>
    <col min="12292" max="12543" width="9" style="2"/>
    <col min="12544" max="12544" width="30.625" style="2" customWidth="1"/>
    <col min="12545" max="12547" width="20.625" style="2" customWidth="1"/>
    <col min="12548" max="12799" width="9" style="2"/>
    <col min="12800" max="12800" width="30.625" style="2" customWidth="1"/>
    <col min="12801" max="12803" width="20.625" style="2" customWidth="1"/>
    <col min="12804" max="13055" width="9" style="2"/>
    <col min="13056" max="13056" width="30.625" style="2" customWidth="1"/>
    <col min="13057" max="13059" width="20.625" style="2" customWidth="1"/>
    <col min="13060" max="13311" width="9" style="2"/>
    <col min="13312" max="13312" width="30.625" style="2" customWidth="1"/>
    <col min="13313" max="13315" width="20.625" style="2" customWidth="1"/>
    <col min="13316" max="13567" width="9" style="2"/>
    <col min="13568" max="13568" width="30.625" style="2" customWidth="1"/>
    <col min="13569" max="13571" width="20.625" style="2" customWidth="1"/>
    <col min="13572" max="13823" width="9" style="2"/>
    <col min="13824" max="13824" width="30.625" style="2" customWidth="1"/>
    <col min="13825" max="13827" width="20.625" style="2" customWidth="1"/>
    <col min="13828" max="14079" width="9" style="2"/>
    <col min="14080" max="14080" width="30.625" style="2" customWidth="1"/>
    <col min="14081" max="14083" width="20.625" style="2" customWidth="1"/>
    <col min="14084" max="14335" width="9" style="2"/>
    <col min="14336" max="14336" width="30.625" style="2" customWidth="1"/>
    <col min="14337" max="14339" width="20.625" style="2" customWidth="1"/>
    <col min="14340" max="14591" width="9" style="2"/>
    <col min="14592" max="14592" width="30.625" style="2" customWidth="1"/>
    <col min="14593" max="14595" width="20.625" style="2" customWidth="1"/>
    <col min="14596" max="14847" width="9" style="2"/>
    <col min="14848" max="14848" width="30.625" style="2" customWidth="1"/>
    <col min="14849" max="14851" width="20.625" style="2" customWidth="1"/>
    <col min="14852" max="15103" width="9" style="2"/>
    <col min="15104" max="15104" width="30.625" style="2" customWidth="1"/>
    <col min="15105" max="15107" width="20.625" style="2" customWidth="1"/>
    <col min="15108" max="15359" width="9" style="2"/>
    <col min="15360" max="15360" width="30.625" style="2" customWidth="1"/>
    <col min="15361" max="15363" width="20.625" style="2" customWidth="1"/>
    <col min="15364" max="15615" width="9" style="2"/>
    <col min="15616" max="15616" width="30.625" style="2" customWidth="1"/>
    <col min="15617" max="15619" width="20.625" style="2" customWidth="1"/>
    <col min="15620" max="15871" width="9" style="2"/>
    <col min="15872" max="15872" width="30.625" style="2" customWidth="1"/>
    <col min="15873" max="15875" width="20.625" style="2" customWidth="1"/>
    <col min="15876" max="16127" width="9" style="2"/>
    <col min="16128" max="16128" width="30.625" style="2" customWidth="1"/>
    <col min="16129" max="16131" width="20.625" style="2" customWidth="1"/>
    <col min="16132" max="16384" width="9" style="2"/>
  </cols>
  <sheetData>
    <row r="1" spans="1:3" ht="17.100000000000001" customHeight="1" x14ac:dyDescent="0.15">
      <c r="A1" s="22" t="s">
        <v>1</v>
      </c>
      <c r="B1" s="22"/>
      <c r="C1" s="22"/>
    </row>
    <row r="2" spans="1:3" ht="12" customHeight="1" x14ac:dyDescent="0.15">
      <c r="A2" s="23" t="s">
        <v>2</v>
      </c>
      <c r="B2" s="23"/>
    </row>
    <row r="3" spans="1:3" ht="12" customHeight="1" x14ac:dyDescent="0.15">
      <c r="C3" s="3" t="s">
        <v>0</v>
      </c>
    </row>
    <row r="4" spans="1:3" ht="12" customHeight="1" x14ac:dyDescent="0.15">
      <c r="A4" s="1"/>
      <c r="C4" s="3" t="s">
        <v>3</v>
      </c>
    </row>
    <row r="5" spans="1:3" ht="24" customHeight="1" x14ac:dyDescent="0.15">
      <c r="A5" s="4" t="s">
        <v>4</v>
      </c>
      <c r="B5" s="5" t="s">
        <v>5</v>
      </c>
      <c r="C5" s="6" t="s">
        <v>6</v>
      </c>
    </row>
    <row r="6" spans="1:3" ht="12" customHeight="1" x14ac:dyDescent="0.15">
      <c r="A6" s="7" t="s">
        <v>7</v>
      </c>
      <c r="B6" s="8"/>
      <c r="C6" s="9"/>
    </row>
    <row r="7" spans="1:3" ht="12" customHeight="1" x14ac:dyDescent="0.15">
      <c r="A7" s="7" t="s">
        <v>8</v>
      </c>
      <c r="B7" s="10"/>
      <c r="C7" s="10"/>
    </row>
    <row r="8" spans="1:3" ht="11.45" customHeight="1" x14ac:dyDescent="0.15">
      <c r="A8" s="7" t="s">
        <v>9</v>
      </c>
      <c r="B8" s="11">
        <v>30000</v>
      </c>
      <c r="C8" s="10">
        <f>SUM(B8:B8)</f>
        <v>30000</v>
      </c>
    </row>
    <row r="9" spans="1:3" ht="11.45" customHeight="1" x14ac:dyDescent="0.15">
      <c r="A9" s="7" t="s">
        <v>10</v>
      </c>
      <c r="B9" s="11">
        <v>5885895</v>
      </c>
      <c r="C9" s="10">
        <f>SUM(B9:B9)</f>
        <v>5885895</v>
      </c>
    </row>
    <row r="10" spans="1:3" ht="12" customHeight="1" x14ac:dyDescent="0.15">
      <c r="A10" s="7" t="s">
        <v>11</v>
      </c>
      <c r="B10" s="10"/>
      <c r="C10" s="10"/>
    </row>
    <row r="11" spans="1:3" ht="11.45" customHeight="1" x14ac:dyDescent="0.15">
      <c r="A11" s="7" t="s">
        <v>12</v>
      </c>
      <c r="B11" s="11">
        <v>3500000</v>
      </c>
      <c r="C11" s="10">
        <f>SUM(B11:B11)</f>
        <v>3500000</v>
      </c>
    </row>
    <row r="12" spans="1:3" ht="12" customHeight="1" x14ac:dyDescent="0.15">
      <c r="A12" s="7" t="s">
        <v>13</v>
      </c>
      <c r="B12" s="11"/>
      <c r="C12" s="10"/>
    </row>
    <row r="13" spans="1:3" ht="11.45" customHeight="1" x14ac:dyDescent="0.15">
      <c r="A13" s="7" t="s">
        <v>14</v>
      </c>
      <c r="B13" s="11">
        <v>4891100</v>
      </c>
      <c r="C13" s="10">
        <f>SUM(B13:B13)</f>
        <v>4891100</v>
      </c>
    </row>
    <row r="14" spans="1:3" ht="12" customHeight="1" x14ac:dyDescent="0.15">
      <c r="A14" s="7" t="s">
        <v>15</v>
      </c>
      <c r="B14" s="10"/>
      <c r="C14" s="10"/>
    </row>
    <row r="15" spans="1:3" ht="11.45" customHeight="1" x14ac:dyDescent="0.15">
      <c r="A15" s="7" t="s">
        <v>16</v>
      </c>
      <c r="B15" s="11">
        <v>2956920</v>
      </c>
      <c r="C15" s="10">
        <f>SUM(B15:B15)</f>
        <v>2956920</v>
      </c>
    </row>
    <row r="16" spans="1:3" ht="11.45" customHeight="1" x14ac:dyDescent="0.15">
      <c r="A16" s="7" t="s">
        <v>17</v>
      </c>
      <c r="B16" s="11">
        <v>1559787</v>
      </c>
      <c r="C16" s="10">
        <f>SUM(B16:B16)</f>
        <v>1559787</v>
      </c>
    </row>
    <row r="17" spans="1:3" ht="11.45" customHeight="1" x14ac:dyDescent="0.15">
      <c r="A17" s="7" t="s">
        <v>18</v>
      </c>
      <c r="B17" s="11">
        <v>167241</v>
      </c>
      <c r="C17" s="10">
        <f>SUM(B17:B17)</f>
        <v>167241</v>
      </c>
    </row>
    <row r="18" spans="1:3" ht="12" customHeight="1" x14ac:dyDescent="0.15">
      <c r="A18" s="7" t="s">
        <v>19</v>
      </c>
      <c r="B18" s="10"/>
      <c r="C18" s="10"/>
    </row>
    <row r="19" spans="1:3" ht="11.45" customHeight="1" x14ac:dyDescent="0.15">
      <c r="A19" s="12" t="s">
        <v>20</v>
      </c>
      <c r="B19" s="11">
        <v>10266810</v>
      </c>
      <c r="C19" s="10">
        <f>SUM(B19:B19)</f>
        <v>10266810</v>
      </c>
    </row>
    <row r="20" spans="1:3" ht="12" customHeight="1" x14ac:dyDescent="0.15">
      <c r="A20" s="12" t="s">
        <v>21</v>
      </c>
      <c r="B20" s="13">
        <f>SUM(B7:B19)</f>
        <v>29257753</v>
      </c>
      <c r="C20" s="14">
        <f>SUM(C7:C19)</f>
        <v>29257753</v>
      </c>
    </row>
    <row r="21" spans="1:3" ht="12" customHeight="1" x14ac:dyDescent="0.15">
      <c r="A21" s="7" t="s">
        <v>22</v>
      </c>
      <c r="B21" s="21"/>
      <c r="C21" s="15"/>
    </row>
    <row r="22" spans="1:3" ht="12" customHeight="1" x14ac:dyDescent="0.15">
      <c r="A22" s="12" t="s">
        <v>23</v>
      </c>
      <c r="B22" s="10"/>
      <c r="C22" s="15"/>
    </row>
    <row r="23" spans="1:3" ht="12" customHeight="1" x14ac:dyDescent="0.15">
      <c r="A23" s="12" t="s">
        <v>24</v>
      </c>
      <c r="B23" s="10"/>
      <c r="C23" s="15"/>
    </row>
    <row r="24" spans="1:3" ht="11.45" customHeight="1" x14ac:dyDescent="0.15">
      <c r="A24" s="12" t="s">
        <v>25</v>
      </c>
      <c r="B24" s="10">
        <v>5960000</v>
      </c>
      <c r="C24" s="15">
        <f>SUM(B24:B24)</f>
        <v>5960000</v>
      </c>
    </row>
    <row r="25" spans="1:3" ht="11.45" customHeight="1" x14ac:dyDescent="0.15">
      <c r="A25" s="12" t="s">
        <v>26</v>
      </c>
      <c r="B25" s="10">
        <v>6682248</v>
      </c>
      <c r="C25" s="15">
        <f>SUM(B25:B25)</f>
        <v>6682248</v>
      </c>
    </row>
    <row r="26" spans="1:3" ht="11.45" customHeight="1" x14ac:dyDescent="0.15">
      <c r="A26" s="12" t="s">
        <v>27</v>
      </c>
      <c r="B26" s="10">
        <v>813333</v>
      </c>
      <c r="C26" s="10">
        <f>SUM(B26:B26)</f>
        <v>813333</v>
      </c>
    </row>
    <row r="27" spans="1:3" ht="11.45" hidden="1" customHeight="1" x14ac:dyDescent="0.15">
      <c r="A27" s="12" t="s">
        <v>28</v>
      </c>
      <c r="B27" s="10">
        <v>0</v>
      </c>
      <c r="C27" s="10">
        <f>SUM(B27:B27)</f>
        <v>0</v>
      </c>
    </row>
    <row r="28" spans="1:3" ht="12" customHeight="1" x14ac:dyDescent="0.15">
      <c r="A28" s="12" t="s">
        <v>29</v>
      </c>
      <c r="B28" s="14">
        <f>SUM(B23:B27)</f>
        <v>13455581</v>
      </c>
      <c r="C28" s="14">
        <f>SUM(C23:C27)</f>
        <v>13455581</v>
      </c>
    </row>
    <row r="29" spans="1:3" ht="12" customHeight="1" x14ac:dyDescent="0.15">
      <c r="A29" s="12" t="s">
        <v>30</v>
      </c>
      <c r="B29" s="10"/>
      <c r="C29" s="10"/>
    </row>
    <row r="30" spans="1:3" ht="11.45" customHeight="1" x14ac:dyDescent="0.15">
      <c r="A30" s="12" t="s">
        <v>31</v>
      </c>
      <c r="B30" s="10">
        <v>31822</v>
      </c>
      <c r="C30" s="10">
        <f t="shared" ref="C30:C48" si="0">SUM(B30:B30)</f>
        <v>31822</v>
      </c>
    </row>
    <row r="31" spans="1:3" ht="11.45" customHeight="1" x14ac:dyDescent="0.15">
      <c r="A31" s="12" t="s">
        <v>32</v>
      </c>
      <c r="B31" s="10">
        <v>2098718</v>
      </c>
      <c r="C31" s="10">
        <f t="shared" si="0"/>
        <v>2098718</v>
      </c>
    </row>
    <row r="32" spans="1:3" ht="11.45" customHeight="1" x14ac:dyDescent="0.15">
      <c r="A32" s="12" t="s">
        <v>33</v>
      </c>
      <c r="B32" s="10">
        <v>1981607</v>
      </c>
      <c r="C32" s="10">
        <f t="shared" si="0"/>
        <v>1981607</v>
      </c>
    </row>
    <row r="33" spans="1:3" ht="11.45" customHeight="1" x14ac:dyDescent="0.15">
      <c r="A33" s="12" t="s">
        <v>34</v>
      </c>
      <c r="B33" s="10">
        <v>278925</v>
      </c>
      <c r="C33" s="10">
        <f t="shared" si="0"/>
        <v>278925</v>
      </c>
    </row>
    <row r="34" spans="1:3" ht="11.45" customHeight="1" x14ac:dyDescent="0.15">
      <c r="A34" s="12" t="s">
        <v>35</v>
      </c>
      <c r="B34" s="10">
        <v>691338</v>
      </c>
      <c r="C34" s="10">
        <f t="shared" si="0"/>
        <v>691338</v>
      </c>
    </row>
    <row r="35" spans="1:3" ht="11.45" customHeight="1" x14ac:dyDescent="0.15">
      <c r="A35" s="12" t="s">
        <v>36</v>
      </c>
      <c r="B35" s="10">
        <v>53637</v>
      </c>
      <c r="C35" s="10">
        <f t="shared" si="0"/>
        <v>53637</v>
      </c>
    </row>
    <row r="36" spans="1:3" ht="11.45" customHeight="1" x14ac:dyDescent="0.15">
      <c r="A36" s="12" t="s">
        <v>37</v>
      </c>
      <c r="B36" s="10">
        <v>342389</v>
      </c>
      <c r="C36" s="10">
        <f t="shared" si="0"/>
        <v>342389</v>
      </c>
    </row>
    <row r="37" spans="1:3" ht="11.45" customHeight="1" x14ac:dyDescent="0.15">
      <c r="A37" s="12" t="s">
        <v>38</v>
      </c>
      <c r="B37" s="10">
        <v>9000</v>
      </c>
      <c r="C37" s="10">
        <f t="shared" si="0"/>
        <v>9000</v>
      </c>
    </row>
    <row r="38" spans="1:3" ht="11.45" customHeight="1" x14ac:dyDescent="0.15">
      <c r="A38" s="12" t="s">
        <v>39</v>
      </c>
      <c r="B38" s="10">
        <v>8396</v>
      </c>
      <c r="C38" s="10">
        <f t="shared" si="0"/>
        <v>8396</v>
      </c>
    </row>
    <row r="39" spans="1:3" ht="11.45" customHeight="1" x14ac:dyDescent="0.15">
      <c r="A39" s="12" t="s">
        <v>40</v>
      </c>
      <c r="B39" s="10">
        <v>903870</v>
      </c>
      <c r="C39" s="10">
        <f t="shared" si="0"/>
        <v>903870</v>
      </c>
    </row>
    <row r="40" spans="1:3" ht="11.45" customHeight="1" x14ac:dyDescent="0.15">
      <c r="A40" s="12" t="s">
        <v>41</v>
      </c>
      <c r="B40" s="10">
        <v>1865975</v>
      </c>
      <c r="C40" s="10">
        <f t="shared" si="0"/>
        <v>1865975</v>
      </c>
    </row>
    <row r="41" spans="1:3" ht="11.45" customHeight="1" x14ac:dyDescent="0.15">
      <c r="A41" s="12" t="s">
        <v>42</v>
      </c>
      <c r="B41" s="10">
        <v>105260</v>
      </c>
      <c r="C41" s="10">
        <f t="shared" si="0"/>
        <v>105260</v>
      </c>
    </row>
    <row r="42" spans="1:3" ht="11.45" customHeight="1" x14ac:dyDescent="0.15">
      <c r="A42" s="12" t="s">
        <v>43</v>
      </c>
      <c r="B42" s="10">
        <v>29959</v>
      </c>
      <c r="C42" s="10">
        <f t="shared" si="0"/>
        <v>29959</v>
      </c>
    </row>
    <row r="43" spans="1:3" ht="11.45" customHeight="1" x14ac:dyDescent="0.15">
      <c r="A43" s="12" t="s">
        <v>44</v>
      </c>
      <c r="B43" s="10">
        <v>208350</v>
      </c>
      <c r="C43" s="10">
        <f t="shared" si="0"/>
        <v>208350</v>
      </c>
    </row>
    <row r="44" spans="1:3" ht="11.45" customHeight="1" x14ac:dyDescent="0.15">
      <c r="A44" s="12" t="s">
        <v>45</v>
      </c>
      <c r="B44" s="10">
        <v>750541</v>
      </c>
      <c r="C44" s="10">
        <f t="shared" si="0"/>
        <v>750541</v>
      </c>
    </row>
    <row r="45" spans="1:3" ht="11.45" customHeight="1" x14ac:dyDescent="0.15">
      <c r="A45" s="12" t="s">
        <v>46</v>
      </c>
      <c r="B45" s="10">
        <v>2681055</v>
      </c>
      <c r="C45" s="10">
        <f t="shared" si="0"/>
        <v>2681055</v>
      </c>
    </row>
    <row r="46" spans="1:3" ht="11.45" customHeight="1" x14ac:dyDescent="0.15">
      <c r="A46" s="12" t="s">
        <v>47</v>
      </c>
      <c r="B46" s="10">
        <v>919288</v>
      </c>
      <c r="C46" s="10">
        <f t="shared" si="0"/>
        <v>919288</v>
      </c>
    </row>
    <row r="47" spans="1:3" ht="11.45" customHeight="1" x14ac:dyDescent="0.15">
      <c r="A47" s="12" t="s">
        <v>48</v>
      </c>
      <c r="B47" s="10">
        <v>146663</v>
      </c>
      <c r="C47" s="10">
        <f t="shared" si="0"/>
        <v>146663</v>
      </c>
    </row>
    <row r="48" spans="1:3" ht="11.1" hidden="1" customHeight="1" x14ac:dyDescent="0.15">
      <c r="A48" s="12" t="s">
        <v>49</v>
      </c>
      <c r="B48" s="10"/>
      <c r="C48" s="10">
        <f t="shared" si="0"/>
        <v>0</v>
      </c>
    </row>
    <row r="49" spans="1:3" ht="12" customHeight="1" x14ac:dyDescent="0.15">
      <c r="A49" s="12" t="s">
        <v>50</v>
      </c>
      <c r="B49" s="14">
        <f>SUM(B30:B48)</f>
        <v>13106793</v>
      </c>
      <c r="C49" s="14">
        <f>SUM(C30:C48)</f>
        <v>13106793</v>
      </c>
    </row>
    <row r="50" spans="1:3" ht="12" customHeight="1" x14ac:dyDescent="0.15">
      <c r="A50" s="12" t="s">
        <v>51</v>
      </c>
      <c r="B50" s="14">
        <f>SUM(B28,B49)</f>
        <v>26562374</v>
      </c>
      <c r="C50" s="14">
        <f>C49+C28</f>
        <v>26562374</v>
      </c>
    </row>
    <row r="51" spans="1:3" ht="12" customHeight="1" x14ac:dyDescent="0.15">
      <c r="A51" s="12" t="s">
        <v>52</v>
      </c>
      <c r="B51" s="10"/>
      <c r="C51" s="10"/>
    </row>
    <row r="52" spans="1:3" ht="12" customHeight="1" x14ac:dyDescent="0.15">
      <c r="A52" s="12" t="s">
        <v>24</v>
      </c>
      <c r="B52" s="10"/>
      <c r="C52" s="10"/>
    </row>
    <row r="53" spans="1:3" ht="11.45" customHeight="1" x14ac:dyDescent="0.15">
      <c r="A53" s="12" t="s">
        <v>25</v>
      </c>
      <c r="B53" s="10">
        <v>1800000</v>
      </c>
      <c r="C53" s="10">
        <f>SUM(B53:B53)</f>
        <v>1800000</v>
      </c>
    </row>
    <row r="54" spans="1:3" ht="11.45" customHeight="1" x14ac:dyDescent="0.15">
      <c r="A54" s="12" t="s">
        <v>27</v>
      </c>
      <c r="B54" s="10">
        <v>294060</v>
      </c>
      <c r="C54" s="10">
        <f>SUM(B54:B54)</f>
        <v>294060</v>
      </c>
    </row>
    <row r="55" spans="1:3" ht="11.45" hidden="1" customHeight="1" x14ac:dyDescent="0.15">
      <c r="A55" s="12" t="s">
        <v>28</v>
      </c>
      <c r="B55" s="10"/>
      <c r="C55" s="10">
        <f>SUM(B55:B55)</f>
        <v>0</v>
      </c>
    </row>
    <row r="56" spans="1:3" ht="12" customHeight="1" x14ac:dyDescent="0.15">
      <c r="A56" s="12" t="s">
        <v>30</v>
      </c>
      <c r="B56" s="10"/>
      <c r="C56" s="10"/>
    </row>
    <row r="57" spans="1:3" ht="11.45" customHeight="1" x14ac:dyDescent="0.15">
      <c r="A57" s="12" t="s">
        <v>34</v>
      </c>
      <c r="B57" s="10">
        <v>64106</v>
      </c>
      <c r="C57" s="10">
        <f t="shared" ref="C57:C68" si="1">SUM(B57:B57)</f>
        <v>64106</v>
      </c>
    </row>
    <row r="58" spans="1:3" ht="11.45" customHeight="1" x14ac:dyDescent="0.15">
      <c r="A58" s="12" t="s">
        <v>35</v>
      </c>
      <c r="B58" s="10">
        <v>70632</v>
      </c>
      <c r="C58" s="10">
        <f t="shared" si="1"/>
        <v>70632</v>
      </c>
    </row>
    <row r="59" spans="1:3" ht="11.45" customHeight="1" x14ac:dyDescent="0.15">
      <c r="A59" s="12" t="s">
        <v>37</v>
      </c>
      <c r="B59" s="10">
        <v>25254</v>
      </c>
      <c r="C59" s="10">
        <f t="shared" si="1"/>
        <v>25254</v>
      </c>
    </row>
    <row r="60" spans="1:3" ht="11.45" customHeight="1" x14ac:dyDescent="0.15">
      <c r="A60" s="12" t="s">
        <v>38</v>
      </c>
      <c r="B60" s="10">
        <v>82350</v>
      </c>
      <c r="C60" s="10">
        <f t="shared" si="1"/>
        <v>82350</v>
      </c>
    </row>
    <row r="61" spans="1:3" ht="11.45" customHeight="1" x14ac:dyDescent="0.15">
      <c r="A61" s="12" t="s">
        <v>39</v>
      </c>
      <c r="B61" s="10">
        <v>86400</v>
      </c>
      <c r="C61" s="10">
        <f t="shared" si="1"/>
        <v>86400</v>
      </c>
    </row>
    <row r="62" spans="1:3" ht="11.45" customHeight="1" x14ac:dyDescent="0.15">
      <c r="A62" s="12" t="s">
        <v>53</v>
      </c>
      <c r="B62" s="10">
        <v>30280</v>
      </c>
      <c r="C62" s="10">
        <f t="shared" si="1"/>
        <v>30280</v>
      </c>
    </row>
    <row r="63" spans="1:3" ht="11.45" customHeight="1" x14ac:dyDescent="0.15">
      <c r="A63" s="12" t="s">
        <v>54</v>
      </c>
      <c r="B63" s="10">
        <v>421</v>
      </c>
      <c r="C63" s="10">
        <f t="shared" si="1"/>
        <v>421</v>
      </c>
    </row>
    <row r="64" spans="1:3" ht="11.45" customHeight="1" x14ac:dyDescent="0.15">
      <c r="A64" s="12" t="s">
        <v>47</v>
      </c>
      <c r="B64" s="10">
        <v>124847</v>
      </c>
      <c r="C64" s="10">
        <f t="shared" si="1"/>
        <v>124847</v>
      </c>
    </row>
    <row r="65" spans="1:3" ht="11.45" customHeight="1" x14ac:dyDescent="0.15">
      <c r="A65" s="12" t="s">
        <v>41</v>
      </c>
      <c r="B65" s="10">
        <v>250442</v>
      </c>
      <c r="C65" s="10">
        <f t="shared" si="1"/>
        <v>250442</v>
      </c>
    </row>
    <row r="66" spans="1:3" ht="11.45" customHeight="1" x14ac:dyDescent="0.15">
      <c r="A66" s="12" t="s">
        <v>42</v>
      </c>
      <c r="B66" s="10">
        <v>5936</v>
      </c>
      <c r="C66" s="10">
        <f t="shared" si="1"/>
        <v>5936</v>
      </c>
    </row>
    <row r="67" spans="1:3" ht="11.45" customHeight="1" x14ac:dyDescent="0.15">
      <c r="A67" s="12" t="s">
        <v>43</v>
      </c>
      <c r="B67" s="10">
        <v>11160</v>
      </c>
      <c r="C67" s="10">
        <f t="shared" si="1"/>
        <v>11160</v>
      </c>
    </row>
    <row r="68" spans="1:3" ht="11.45" hidden="1" customHeight="1" x14ac:dyDescent="0.15">
      <c r="A68" s="12" t="s">
        <v>48</v>
      </c>
      <c r="B68" s="10"/>
      <c r="C68" s="10">
        <f t="shared" si="1"/>
        <v>0</v>
      </c>
    </row>
    <row r="69" spans="1:3" ht="12" customHeight="1" x14ac:dyDescent="0.15">
      <c r="A69" s="12" t="s">
        <v>55</v>
      </c>
      <c r="B69" s="14">
        <f>SUM(B52:B68)</f>
        <v>2845888</v>
      </c>
      <c r="C69" s="14">
        <f>SUM(C52:C68)</f>
        <v>2845888</v>
      </c>
    </row>
    <row r="70" spans="1:3" ht="12" customHeight="1" x14ac:dyDescent="0.15">
      <c r="A70" s="12" t="s">
        <v>56</v>
      </c>
      <c r="B70" s="14">
        <f>B69</f>
        <v>2845888</v>
      </c>
      <c r="C70" s="14">
        <f>C69</f>
        <v>2845888</v>
      </c>
    </row>
    <row r="71" spans="1:3" ht="12" customHeight="1" x14ac:dyDescent="0.15">
      <c r="A71" s="12" t="s">
        <v>57</v>
      </c>
      <c r="B71" s="14">
        <f>B50+B70</f>
        <v>29408262</v>
      </c>
      <c r="C71" s="14">
        <f>C50+C70</f>
        <v>29408262</v>
      </c>
    </row>
    <row r="72" spans="1:3" ht="12" customHeight="1" x14ac:dyDescent="0.15">
      <c r="A72" s="12" t="s">
        <v>58</v>
      </c>
      <c r="B72" s="14">
        <f>B20-B71</f>
        <v>-150509</v>
      </c>
      <c r="C72" s="14">
        <f>C20-C71</f>
        <v>-150509</v>
      </c>
    </row>
    <row r="73" spans="1:3" ht="12" customHeight="1" x14ac:dyDescent="0.15">
      <c r="A73" s="12" t="s">
        <v>59</v>
      </c>
      <c r="B73" s="10"/>
      <c r="C73" s="10"/>
    </row>
    <row r="74" spans="1:3" ht="12" customHeight="1" x14ac:dyDescent="0.15">
      <c r="A74" s="12" t="s">
        <v>60</v>
      </c>
      <c r="B74" s="10"/>
      <c r="C74" s="10"/>
    </row>
    <row r="75" spans="1:3" ht="12" customHeight="1" x14ac:dyDescent="0.15">
      <c r="A75" s="12" t="s">
        <v>61</v>
      </c>
      <c r="B75" s="14"/>
      <c r="C75" s="14"/>
    </row>
    <row r="76" spans="1:3" ht="12" customHeight="1" thickBot="1" x14ac:dyDescent="0.2">
      <c r="A76" s="12" t="s">
        <v>62</v>
      </c>
      <c r="B76" s="16">
        <f>B72+B75</f>
        <v>-150509</v>
      </c>
      <c r="C76" s="16">
        <f>C72+C75</f>
        <v>-150509</v>
      </c>
    </row>
    <row r="77" spans="1:3" ht="12" customHeight="1" thickTop="1" x14ac:dyDescent="0.15">
      <c r="A77" s="12" t="s">
        <v>63</v>
      </c>
      <c r="B77" s="10"/>
      <c r="C77" s="17">
        <v>-490894</v>
      </c>
    </row>
    <row r="78" spans="1:3" ht="12" customHeight="1" thickBot="1" x14ac:dyDescent="0.2">
      <c r="A78" s="18" t="s">
        <v>64</v>
      </c>
      <c r="B78" s="17"/>
      <c r="C78" s="16">
        <f>SUM(C76:C77)</f>
        <v>-641403</v>
      </c>
    </row>
    <row r="79" spans="1:3" ht="13.5" customHeight="1" thickTop="1" x14ac:dyDescent="0.15">
      <c r="B79" s="19"/>
      <c r="C79" s="19"/>
    </row>
    <row r="80" spans="1:3" ht="13.5" customHeight="1" x14ac:dyDescent="0.15">
      <c r="B80" s="19"/>
      <c r="C80" s="19"/>
    </row>
    <row r="81" spans="2:3" ht="13.5" customHeight="1" x14ac:dyDescent="0.15">
      <c r="B81" s="19"/>
      <c r="C81" s="19"/>
    </row>
    <row r="82" spans="2:3" ht="13.5" customHeight="1" x14ac:dyDescent="0.15">
      <c r="B82" s="19"/>
      <c r="C82" s="19"/>
    </row>
    <row r="83" spans="2:3" ht="13.5" customHeight="1" x14ac:dyDescent="0.15">
      <c r="B83" s="19"/>
      <c r="C83" s="19"/>
    </row>
    <row r="84" spans="2:3" ht="13.5" customHeight="1" x14ac:dyDescent="0.15">
      <c r="B84" s="19"/>
      <c r="C84" s="19"/>
    </row>
    <row r="85" spans="2:3" ht="13.5" customHeight="1" x14ac:dyDescent="0.15">
      <c r="B85" s="19"/>
      <c r="C85" s="19"/>
    </row>
    <row r="86" spans="2:3" ht="13.5" customHeight="1" x14ac:dyDescent="0.15">
      <c r="B86" s="19"/>
      <c r="C86" s="19"/>
    </row>
    <row r="87" spans="2:3" ht="13.5" customHeight="1" x14ac:dyDescent="0.15">
      <c r="B87" s="19"/>
      <c r="C87" s="19"/>
    </row>
    <row r="88" spans="2:3" ht="13.5" customHeight="1" x14ac:dyDescent="0.15">
      <c r="B88" s="19"/>
      <c r="C88" s="19"/>
    </row>
    <row r="89" spans="2:3" ht="13.5" customHeight="1" x14ac:dyDescent="0.15">
      <c r="B89" s="19"/>
      <c r="C89" s="19"/>
    </row>
    <row r="90" spans="2:3" ht="13.5" customHeight="1" x14ac:dyDescent="0.15">
      <c r="B90" s="20"/>
      <c r="C90" s="20"/>
    </row>
    <row r="91" spans="2:3" ht="13.5" customHeight="1" x14ac:dyDescent="0.15">
      <c r="B91" s="20"/>
      <c r="C91" s="20"/>
    </row>
    <row r="92" spans="2:3" ht="13.5" customHeight="1" x14ac:dyDescent="0.15">
      <c r="B92" s="20"/>
      <c r="C92" s="20"/>
    </row>
    <row r="93" spans="2:3" ht="13.5" customHeight="1" x14ac:dyDescent="0.15">
      <c r="B93" s="20"/>
      <c r="C93" s="20"/>
    </row>
    <row r="94" spans="2:3" ht="13.5" customHeight="1" x14ac:dyDescent="0.15">
      <c r="B94" s="20"/>
      <c r="C94" s="20"/>
    </row>
    <row r="95" spans="2:3" ht="13.5" customHeight="1" x14ac:dyDescent="0.15">
      <c r="B95" s="20"/>
      <c r="C95" s="20"/>
    </row>
    <row r="96" spans="2:3" ht="13.5" customHeight="1" x14ac:dyDescent="0.15">
      <c r="B96" s="20"/>
      <c r="C96" s="20"/>
    </row>
    <row r="97" spans="2:3" ht="13.5" customHeight="1" x14ac:dyDescent="0.15">
      <c r="B97" s="20"/>
      <c r="C97" s="20"/>
    </row>
    <row r="98" spans="2:3" ht="13.5" customHeight="1" x14ac:dyDescent="0.15">
      <c r="B98" s="20"/>
      <c r="C98" s="20"/>
    </row>
    <row r="99" spans="2:3" ht="13.5" customHeight="1" x14ac:dyDescent="0.15">
      <c r="B99" s="20"/>
      <c r="C99" s="20"/>
    </row>
    <row r="100" spans="2:3" ht="13.5" customHeight="1" x14ac:dyDescent="0.15">
      <c r="B100" s="20"/>
      <c r="C100" s="20"/>
    </row>
    <row r="101" spans="2:3" ht="13.5" customHeight="1" x14ac:dyDescent="0.15">
      <c r="B101" s="20"/>
      <c r="C101" s="20"/>
    </row>
    <row r="102" spans="2:3" ht="13.5" customHeight="1" x14ac:dyDescent="0.15">
      <c r="B102" s="20"/>
      <c r="C102" s="20"/>
    </row>
    <row r="103" spans="2:3" x14ac:dyDescent="0.15">
      <c r="B103" s="20"/>
      <c r="C103" s="20"/>
    </row>
    <row r="104" spans="2:3" x14ac:dyDescent="0.15">
      <c r="B104" s="20"/>
      <c r="C104" s="20"/>
    </row>
    <row r="105" spans="2:3" x14ac:dyDescent="0.15">
      <c r="B105" s="20"/>
      <c r="C105" s="20"/>
    </row>
    <row r="106" spans="2:3" x14ac:dyDescent="0.15">
      <c r="B106" s="20"/>
      <c r="C106" s="20"/>
    </row>
    <row r="107" spans="2:3" x14ac:dyDescent="0.15">
      <c r="B107" s="20"/>
      <c r="C107" s="20"/>
    </row>
    <row r="108" spans="2:3" x14ac:dyDescent="0.15">
      <c r="B108" s="20"/>
      <c r="C108" s="20"/>
    </row>
    <row r="109" spans="2:3" x14ac:dyDescent="0.15">
      <c r="B109" s="20"/>
      <c r="C109" s="20"/>
    </row>
    <row r="110" spans="2:3" x14ac:dyDescent="0.15">
      <c r="B110" s="20"/>
      <c r="C110" s="20"/>
    </row>
  </sheetData>
  <mergeCells count="2">
    <mergeCell ref="A1:C1"/>
    <mergeCell ref="A2:B2"/>
  </mergeCells>
  <phoneticPr fontId="2"/>
  <printOptions horizontalCentered="1"/>
  <pageMargins left="0.51181102362204722" right="0.51181102362204722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2.3年NPO活動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diosa02</dc:creator>
  <cp:lastModifiedBy>diosa02</cp:lastModifiedBy>
  <cp:lastPrinted>2020-06-30T02:13:30Z</cp:lastPrinted>
  <dcterms:created xsi:type="dcterms:W3CDTF">2020-06-09T02:26:12Z</dcterms:created>
  <dcterms:modified xsi:type="dcterms:W3CDTF">2020-06-30T02:14:43Z</dcterms:modified>
</cp:coreProperties>
</file>