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Box Sync\bみんなダイスキ関係\会計関係\決算書・予算書\2022年度\"/>
    </mc:Choice>
  </mc:AlternateContent>
  <bookViews>
    <workbookView xWindow="-15" yWindow="-15" windowWidth="17400" windowHeight="5340" tabRatio="939"/>
  </bookViews>
  <sheets>
    <sheet name="活動計算書" sheetId="13" r:id="rId1"/>
  </sheets>
  <definedNames>
    <definedName name="_xlnm.Print_Titles" localSheetId="0">活動計算書!$1:$3</definedName>
  </definedNames>
  <calcPr calcId="162913"/>
</workbook>
</file>

<file path=xl/calcChain.xml><?xml version="1.0" encoding="utf-8"?>
<calcChain xmlns="http://schemas.openxmlformats.org/spreadsheetml/2006/main">
  <c r="D30" i="13" l="1"/>
  <c r="D7" i="13"/>
  <c r="C26" i="13" l="1"/>
  <c r="C20" i="13"/>
  <c r="D27" i="13" l="1"/>
  <c r="C38" i="13"/>
  <c r="C68" i="13"/>
  <c r="D69" i="13" s="1"/>
  <c r="E31" i="13"/>
  <c r="C58" i="13"/>
  <c r="D59" i="13" l="1"/>
  <c r="E70" i="13" s="1"/>
  <c r="E71" i="13" s="1"/>
  <c r="E76" i="13" s="1"/>
  <c r="E78" i="13" s="1"/>
  <c r="E80" i="13" s="1"/>
</calcChain>
</file>

<file path=xl/sharedStrings.xml><?xml version="1.0" encoding="utf-8"?>
<sst xmlns="http://schemas.openxmlformats.org/spreadsheetml/2006/main" count="80" uniqueCount="76">
  <si>
    <t>NPO法人みんなダイスキ松山冒険遊び場</t>
  </si>
  <si>
    <t>[税込]（単位：円）</t>
    <phoneticPr fontId="1"/>
  </si>
  <si>
    <t>【経常収益】</t>
  </si>
  <si>
    <t xml:space="preserve">  【受取会費】</t>
  </si>
  <si>
    <t xml:space="preserve">    正会員受取会費</t>
  </si>
  <si>
    <t xml:space="preserve">    賛助会員受取会費</t>
  </si>
  <si>
    <t xml:space="preserve">  【受取寄付金】</t>
  </si>
  <si>
    <t xml:space="preserve">    受取寄付金</t>
  </si>
  <si>
    <t xml:space="preserve">  【受取助成金等】</t>
  </si>
  <si>
    <t xml:space="preserve">    受取助成金</t>
  </si>
  <si>
    <t xml:space="preserve">  【事業収益】</t>
  </si>
  <si>
    <t xml:space="preserve">    自主事業収益</t>
  </si>
  <si>
    <t xml:space="preserve">      森のようちえん</t>
  </si>
  <si>
    <t xml:space="preserve">      プレーパーク</t>
  </si>
  <si>
    <t xml:space="preserve">      フリースクール</t>
  </si>
  <si>
    <t xml:space="preserve">      写真販売</t>
  </si>
  <si>
    <t xml:space="preserve">    受託事業収益</t>
  </si>
  <si>
    <t xml:space="preserve">      その他補助</t>
  </si>
  <si>
    <t xml:space="preserve">  【その他収益】</t>
  </si>
  <si>
    <t xml:space="preserve">    受取  利息</t>
  </si>
  <si>
    <t xml:space="preserve">    雑  収  益</t>
  </si>
  <si>
    <t xml:space="preserve">        経常収益  計</t>
  </si>
  <si>
    <t>【経常費用】</t>
  </si>
  <si>
    <t xml:space="preserve">  【事業費】</t>
  </si>
  <si>
    <t xml:space="preserve">    （人件費）</t>
  </si>
  <si>
    <t xml:space="preserve">      給料  手当(事業)</t>
  </si>
  <si>
    <t xml:space="preserve">      臨時雇賃金</t>
  </si>
  <si>
    <t xml:space="preserve">        人件費計</t>
  </si>
  <si>
    <t xml:space="preserve">    （その他経費）</t>
  </si>
  <si>
    <t xml:space="preserve">      業務委託費</t>
  </si>
  <si>
    <t xml:space="preserve">      諸  謝  金</t>
  </si>
  <si>
    <t xml:space="preserve">      印刷製本費(事業)</t>
  </si>
  <si>
    <t xml:space="preserve">      旅費交通費(事業)</t>
  </si>
  <si>
    <t xml:space="preserve">      通信運搬費(事業)</t>
  </si>
  <si>
    <t xml:space="preserve">      消耗品  費(事業)</t>
  </si>
  <si>
    <t xml:space="preserve">      修  繕  費(事業)</t>
  </si>
  <si>
    <t xml:space="preserve">      食材費（事業）</t>
  </si>
  <si>
    <t xml:space="preserve">      施設使用料(事業)</t>
  </si>
  <si>
    <t xml:space="preserve">      水道光熱費(事業)</t>
  </si>
  <si>
    <t xml:space="preserve">      地代  家賃(事業)</t>
  </si>
  <si>
    <t xml:space="preserve">      保  険  料(事業)</t>
  </si>
  <si>
    <t xml:space="preserve">      租税  公課(事業)</t>
  </si>
  <si>
    <t xml:space="preserve">      接待交際費（事業）</t>
  </si>
  <si>
    <t xml:space="preserve">      研  修  費</t>
  </si>
  <si>
    <t xml:space="preserve">      支払手数料(事業)</t>
  </si>
  <si>
    <t xml:space="preserve">      雑      費(事業)</t>
  </si>
  <si>
    <t xml:space="preserve">        その他経費計</t>
  </si>
  <si>
    <t xml:space="preserve">          事業費  計</t>
  </si>
  <si>
    <t xml:space="preserve">  【管理費】</t>
  </si>
  <si>
    <t xml:space="preserve">      接待交際費</t>
  </si>
  <si>
    <t xml:space="preserve">      諸  会  費</t>
  </si>
  <si>
    <t xml:space="preserve">      雑      費</t>
  </si>
  <si>
    <t xml:space="preserve">          管理費  計</t>
  </si>
  <si>
    <t xml:space="preserve">            経常費用  計</t>
  </si>
  <si>
    <t xml:space="preserve">              当期経常増減額</t>
  </si>
  <si>
    <t>【経常外収益】</t>
  </si>
  <si>
    <t xml:space="preserve">    経常外収益  計</t>
  </si>
  <si>
    <t>【経常外費用】</t>
  </si>
  <si>
    <t xml:space="preserve">    経常外費用  計</t>
  </si>
  <si>
    <t xml:space="preserve">        税引前当期正味財産増減額</t>
  </si>
  <si>
    <t xml:space="preserve">        経理区分振替額</t>
  </si>
  <si>
    <t xml:space="preserve">          当期正味財産増減額</t>
  </si>
  <si>
    <t xml:space="preserve">          前期繰越正味財産額</t>
  </si>
  <si>
    <t xml:space="preserve">          次期繰越正味財産額</t>
  </si>
  <si>
    <t>活　動　予　算　書</t>
    <rPh sb="4" eb="5">
      <t>ヨ</t>
    </rPh>
    <phoneticPr fontId="1"/>
  </si>
  <si>
    <t xml:space="preserve">      WEB管理費</t>
    <phoneticPr fontId="1"/>
  </si>
  <si>
    <t>　　　法定福利費</t>
    <rPh sb="3" eb="5">
      <t>ホウテイ</t>
    </rPh>
    <rPh sb="5" eb="7">
      <t>フクリ</t>
    </rPh>
    <rPh sb="7" eb="8">
      <t>ヒ</t>
    </rPh>
    <phoneticPr fontId="1"/>
  </si>
  <si>
    <t>自 2022年 4月 1日  至 2023年 3月31日</t>
    <phoneticPr fontId="1"/>
  </si>
  <si>
    <t>　　　車両運搬具（事業）</t>
    <rPh sb="9" eb="11">
      <t>ジギョウ</t>
    </rPh>
    <phoneticPr fontId="1"/>
  </si>
  <si>
    <t>　　　子どもゆめ基金（ビギナーキャンプ）389,000</t>
    <rPh sb="3" eb="4">
      <t>コ</t>
    </rPh>
    <rPh sb="8" eb="10">
      <t>キキン</t>
    </rPh>
    <phoneticPr fontId="1"/>
  </si>
  <si>
    <t>　　　子どもゆめ基金（中島サマーキャンプ）481,000</t>
    <rPh sb="3" eb="4">
      <t>コ</t>
    </rPh>
    <rPh sb="8" eb="10">
      <t>キキン</t>
    </rPh>
    <rPh sb="11" eb="13">
      <t>ナカジマ</t>
    </rPh>
    <phoneticPr fontId="1"/>
  </si>
  <si>
    <t>　　　子どもゆめ基金（由良野の森）970,000</t>
    <rPh sb="3" eb="4">
      <t>コ</t>
    </rPh>
    <rPh sb="8" eb="10">
      <t>キキン</t>
    </rPh>
    <rPh sb="11" eb="14">
      <t>ユラノ</t>
    </rPh>
    <rPh sb="15" eb="16">
      <t>モリ</t>
    </rPh>
    <phoneticPr fontId="1"/>
  </si>
  <si>
    <t>　　　三浦保愛基金（不登校）506,000</t>
    <rPh sb="3" eb="6">
      <t>ミウラタモツ</t>
    </rPh>
    <rPh sb="6" eb="9">
      <t>アイキキン</t>
    </rPh>
    <rPh sb="10" eb="13">
      <t>フトウコウ</t>
    </rPh>
    <phoneticPr fontId="1"/>
  </si>
  <si>
    <t>　　　福祉医療機構（プレーパーク）5,510,000</t>
    <rPh sb="3" eb="9">
      <t>フクシイリョウキコウ</t>
    </rPh>
    <phoneticPr fontId="1"/>
  </si>
  <si>
    <t>　　　愛媛県教育委員会（フリースクール）500,000</t>
    <rPh sb="3" eb="11">
      <t>エヒメケンキョウイクイインカイ</t>
    </rPh>
    <phoneticPr fontId="1"/>
  </si>
  <si>
    <t xml:space="preserve">      キャンプ・自然体験</t>
    <rPh sb="11" eb="13">
      <t>シゼン</t>
    </rPh>
    <rPh sb="13" eb="15">
      <t>タイケン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</si>
</sst>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\ ;&quot;△ &quot;#,##0\ "/>
    <numFmt numFmtId="178" formatCode="\(#,##0\);\(&quot;△ &quot;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5" fillId="0" borderId="0" xfId="0" applyNumberFormat="1" applyFont="1" applyAlignment="1">
      <alignment horizontal="left" vertical="center" shrinkToFit="1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shrinkToFit="1"/>
    </xf>
    <xf numFmtId="49" fontId="5" fillId="0" borderId="1" xfId="0" applyNumberFormat="1" applyFont="1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1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H43" sqref="H43:I43"/>
    </sheetView>
  </sheetViews>
  <sheetFormatPr defaultRowHeight="13.5" x14ac:dyDescent="0.15"/>
  <cols>
    <col min="1" max="1" width="2.875" style="1" customWidth="1"/>
    <col min="2" max="2" width="45.625" style="2" customWidth="1"/>
    <col min="3" max="4" width="15.625" style="3" customWidth="1"/>
    <col min="5" max="5" width="15.625" style="2" customWidth="1"/>
    <col min="6" max="16384" width="9" style="1"/>
  </cols>
  <sheetData>
    <row r="1" spans="2:5" ht="18.75" x14ac:dyDescent="0.15">
      <c r="B1" s="14" t="s">
        <v>64</v>
      </c>
      <c r="C1" s="14"/>
      <c r="D1" s="15"/>
      <c r="E1" s="15"/>
    </row>
    <row r="2" spans="2:5" ht="14.25" customHeight="1" x14ac:dyDescent="0.15">
      <c r="B2" s="13"/>
      <c r="C2" s="13"/>
      <c r="D2" s="16" t="s">
        <v>1</v>
      </c>
      <c r="E2" s="17"/>
    </row>
    <row r="3" spans="2:5" ht="14.25" thickBot="1" x14ac:dyDescent="0.2">
      <c r="B3" s="20" t="s">
        <v>0</v>
      </c>
      <c r="C3" s="21"/>
      <c r="D3" s="18" t="s">
        <v>67</v>
      </c>
      <c r="E3" s="19"/>
    </row>
    <row r="4" spans="2:5" x14ac:dyDescent="0.15">
      <c r="B4" s="5" t="s">
        <v>2</v>
      </c>
      <c r="C4" s="4"/>
    </row>
    <row r="5" spans="2:5" x14ac:dyDescent="0.15">
      <c r="B5" s="5" t="s">
        <v>3</v>
      </c>
    </row>
    <row r="6" spans="2:5" x14ac:dyDescent="0.15">
      <c r="B6" s="5" t="s">
        <v>4</v>
      </c>
      <c r="C6" s="6">
        <v>50000</v>
      </c>
    </row>
    <row r="7" spans="2:5" x14ac:dyDescent="0.15">
      <c r="B7" s="5" t="s">
        <v>5</v>
      </c>
      <c r="C7" s="7">
        <v>30000</v>
      </c>
      <c r="D7" s="6">
        <f>SUM(C6:C7)</f>
        <v>80000</v>
      </c>
    </row>
    <row r="8" spans="2:5" x14ac:dyDescent="0.15">
      <c r="B8" s="5" t="s">
        <v>6</v>
      </c>
    </row>
    <row r="9" spans="2:5" x14ac:dyDescent="0.15">
      <c r="B9" s="5" t="s">
        <v>7</v>
      </c>
      <c r="D9" s="6">
        <v>1500000</v>
      </c>
    </row>
    <row r="10" spans="2:5" x14ac:dyDescent="0.15">
      <c r="B10" s="5" t="s">
        <v>8</v>
      </c>
    </row>
    <row r="11" spans="2:5" x14ac:dyDescent="0.15">
      <c r="B11" s="5" t="s">
        <v>9</v>
      </c>
      <c r="D11" s="6">
        <v>8356000</v>
      </c>
    </row>
    <row r="12" spans="2:5" x14ac:dyDescent="0.15">
      <c r="B12" s="5" t="s">
        <v>69</v>
      </c>
      <c r="D12" s="6"/>
    </row>
    <row r="13" spans="2:5" x14ac:dyDescent="0.15">
      <c r="B13" s="5" t="s">
        <v>70</v>
      </c>
      <c r="D13" s="6"/>
    </row>
    <row r="14" spans="2:5" x14ac:dyDescent="0.15">
      <c r="B14" s="5" t="s">
        <v>71</v>
      </c>
      <c r="D14" s="6"/>
    </row>
    <row r="15" spans="2:5" x14ac:dyDescent="0.15">
      <c r="B15" s="5" t="s">
        <v>72</v>
      </c>
      <c r="D15" s="6"/>
    </row>
    <row r="16" spans="2:5" x14ac:dyDescent="0.15">
      <c r="B16" s="5" t="s">
        <v>73</v>
      </c>
      <c r="D16" s="6"/>
    </row>
    <row r="17" spans="2:5" x14ac:dyDescent="0.15">
      <c r="B17" s="5" t="s">
        <v>74</v>
      </c>
      <c r="D17" s="6"/>
    </row>
    <row r="18" spans="2:5" x14ac:dyDescent="0.15">
      <c r="B18" s="5"/>
      <c r="D18" s="6"/>
    </row>
    <row r="19" spans="2:5" x14ac:dyDescent="0.15">
      <c r="B19" s="5" t="s">
        <v>10</v>
      </c>
    </row>
    <row r="20" spans="2:5" x14ac:dyDescent="0.15">
      <c r="B20" s="5" t="s">
        <v>11</v>
      </c>
      <c r="C20" s="6">
        <f>SUM(C21:C25)</f>
        <v>7373500</v>
      </c>
    </row>
    <row r="21" spans="2:5" x14ac:dyDescent="0.15">
      <c r="B21" s="5" t="s">
        <v>12</v>
      </c>
      <c r="C21" s="10">
        <v>2688000</v>
      </c>
    </row>
    <row r="22" spans="2:5" x14ac:dyDescent="0.15">
      <c r="B22" s="5" t="s">
        <v>13</v>
      </c>
      <c r="C22" s="10">
        <v>630000</v>
      </c>
    </row>
    <row r="23" spans="2:5" x14ac:dyDescent="0.15">
      <c r="B23" s="5" t="s">
        <v>75</v>
      </c>
      <c r="C23" s="10">
        <v>1427500</v>
      </c>
    </row>
    <row r="24" spans="2:5" x14ac:dyDescent="0.15">
      <c r="B24" s="5" t="s">
        <v>14</v>
      </c>
      <c r="C24" s="10">
        <v>2628000</v>
      </c>
    </row>
    <row r="25" spans="2:5" x14ac:dyDescent="0.15">
      <c r="B25" s="5" t="s">
        <v>15</v>
      </c>
      <c r="C25" s="10">
        <v>0</v>
      </c>
    </row>
    <row r="26" spans="2:5" x14ac:dyDescent="0.15">
      <c r="B26" s="5" t="s">
        <v>16</v>
      </c>
      <c r="C26" s="6">
        <f>C27</f>
        <v>0</v>
      </c>
    </row>
    <row r="27" spans="2:5" x14ac:dyDescent="0.15">
      <c r="B27" s="5" t="s">
        <v>17</v>
      </c>
      <c r="C27" s="11">
        <v>0</v>
      </c>
      <c r="D27" s="6">
        <f>C20+C26</f>
        <v>7373500</v>
      </c>
    </row>
    <row r="28" spans="2:5" x14ac:dyDescent="0.15">
      <c r="B28" s="5" t="s">
        <v>18</v>
      </c>
    </row>
    <row r="29" spans="2:5" x14ac:dyDescent="0.15">
      <c r="B29" s="5" t="s">
        <v>19</v>
      </c>
      <c r="C29" s="6">
        <v>5</v>
      </c>
    </row>
    <row r="30" spans="2:5" x14ac:dyDescent="0.15">
      <c r="B30" s="5" t="s">
        <v>20</v>
      </c>
      <c r="C30" s="7">
        <v>0</v>
      </c>
      <c r="D30" s="7">
        <f>SUM(C29:C30)</f>
        <v>5</v>
      </c>
    </row>
    <row r="31" spans="2:5" x14ac:dyDescent="0.15">
      <c r="B31" s="5" t="s">
        <v>21</v>
      </c>
      <c r="E31" s="6">
        <f>SUM(D7:D30)</f>
        <v>17309505</v>
      </c>
    </row>
    <row r="32" spans="2:5" x14ac:dyDescent="0.15">
      <c r="B32" s="5" t="s">
        <v>22</v>
      </c>
    </row>
    <row r="33" spans="2:3" x14ac:dyDescent="0.15">
      <c r="B33" s="5" t="s">
        <v>23</v>
      </c>
    </row>
    <row r="34" spans="2:3" x14ac:dyDescent="0.15">
      <c r="B34" s="5" t="s">
        <v>24</v>
      </c>
    </row>
    <row r="35" spans="2:3" x14ac:dyDescent="0.15">
      <c r="B35" s="5" t="s">
        <v>25</v>
      </c>
      <c r="C35" s="6">
        <v>1560000</v>
      </c>
    </row>
    <row r="36" spans="2:3" x14ac:dyDescent="0.15">
      <c r="B36" s="5" t="s">
        <v>26</v>
      </c>
      <c r="C36" s="12">
        <v>6680000</v>
      </c>
    </row>
    <row r="37" spans="2:3" x14ac:dyDescent="0.15">
      <c r="B37" s="5" t="s">
        <v>66</v>
      </c>
      <c r="C37" s="7">
        <v>720000</v>
      </c>
    </row>
    <row r="38" spans="2:3" x14ac:dyDescent="0.15">
      <c r="B38" s="5" t="s">
        <v>27</v>
      </c>
      <c r="C38" s="8">
        <f>SUM(C35:C37)</f>
        <v>8960000</v>
      </c>
    </row>
    <row r="39" spans="2:3" x14ac:dyDescent="0.15">
      <c r="B39" s="5" t="s">
        <v>28</v>
      </c>
    </row>
    <row r="40" spans="2:3" x14ac:dyDescent="0.15">
      <c r="B40" s="5" t="s">
        <v>29</v>
      </c>
      <c r="C40" s="6">
        <v>0</v>
      </c>
    </row>
    <row r="41" spans="2:3" x14ac:dyDescent="0.15">
      <c r="B41" s="5" t="s">
        <v>30</v>
      </c>
      <c r="C41" s="6">
        <v>50000</v>
      </c>
    </row>
    <row r="42" spans="2:3" x14ac:dyDescent="0.15">
      <c r="B42" s="5" t="s">
        <v>31</v>
      </c>
      <c r="C42" s="6">
        <v>439755</v>
      </c>
    </row>
    <row r="43" spans="2:3" x14ac:dyDescent="0.15">
      <c r="B43" s="5" t="s">
        <v>32</v>
      </c>
      <c r="C43" s="6">
        <v>2526000</v>
      </c>
    </row>
    <row r="44" spans="2:3" x14ac:dyDescent="0.15">
      <c r="B44" s="5" t="s">
        <v>33</v>
      </c>
      <c r="C44" s="6">
        <v>100000</v>
      </c>
    </row>
    <row r="45" spans="2:3" x14ac:dyDescent="0.15">
      <c r="B45" s="5" t="s">
        <v>34</v>
      </c>
      <c r="C45" s="6">
        <v>1390528</v>
      </c>
    </row>
    <row r="46" spans="2:3" x14ac:dyDescent="0.15">
      <c r="B46" s="5" t="s">
        <v>35</v>
      </c>
      <c r="C46" s="6">
        <v>0</v>
      </c>
    </row>
    <row r="47" spans="2:3" x14ac:dyDescent="0.15">
      <c r="B47" s="5" t="s">
        <v>68</v>
      </c>
      <c r="C47" s="6">
        <v>480000</v>
      </c>
    </row>
    <row r="48" spans="2:3" x14ac:dyDescent="0.15">
      <c r="B48" s="5" t="s">
        <v>36</v>
      </c>
      <c r="C48" s="6">
        <v>620000</v>
      </c>
    </row>
    <row r="49" spans="2:4" x14ac:dyDescent="0.15">
      <c r="B49" s="5" t="s">
        <v>37</v>
      </c>
      <c r="C49" s="6">
        <v>400000</v>
      </c>
    </row>
    <row r="50" spans="2:4" x14ac:dyDescent="0.15">
      <c r="B50" s="5" t="s">
        <v>38</v>
      </c>
      <c r="C50" s="6">
        <v>72000</v>
      </c>
    </row>
    <row r="51" spans="2:4" x14ac:dyDescent="0.15">
      <c r="B51" s="5" t="s">
        <v>39</v>
      </c>
      <c r="C51" s="6">
        <v>620000</v>
      </c>
    </row>
    <row r="52" spans="2:4" x14ac:dyDescent="0.15">
      <c r="B52" s="5" t="s">
        <v>40</v>
      </c>
      <c r="C52" s="6">
        <v>421350</v>
      </c>
    </row>
    <row r="53" spans="2:4" x14ac:dyDescent="0.15">
      <c r="B53" s="5" t="s">
        <v>41</v>
      </c>
      <c r="C53" s="6">
        <v>10000</v>
      </c>
    </row>
    <row r="54" spans="2:4" x14ac:dyDescent="0.15">
      <c r="B54" s="5" t="s">
        <v>42</v>
      </c>
      <c r="C54" s="6">
        <v>50000</v>
      </c>
    </row>
    <row r="55" spans="2:4" x14ac:dyDescent="0.15">
      <c r="B55" s="5" t="s">
        <v>43</v>
      </c>
      <c r="C55" s="6">
        <v>10000</v>
      </c>
    </row>
    <row r="56" spans="2:4" x14ac:dyDescent="0.15">
      <c r="B56" s="5" t="s">
        <v>44</v>
      </c>
      <c r="C56" s="6">
        <v>200000</v>
      </c>
    </row>
    <row r="57" spans="2:4" x14ac:dyDescent="0.15">
      <c r="B57" s="5" t="s">
        <v>45</v>
      </c>
      <c r="C57" s="7">
        <v>10000</v>
      </c>
    </row>
    <row r="58" spans="2:4" x14ac:dyDescent="0.15">
      <c r="B58" s="5" t="s">
        <v>46</v>
      </c>
      <c r="C58" s="8">
        <f>SUM(C40:C57)</f>
        <v>7399633</v>
      </c>
    </row>
    <row r="59" spans="2:4" x14ac:dyDescent="0.15">
      <c r="B59" s="5" t="s">
        <v>47</v>
      </c>
      <c r="D59" s="6">
        <f>C58+C38</f>
        <v>16359633</v>
      </c>
    </row>
    <row r="60" spans="2:4" x14ac:dyDescent="0.15">
      <c r="B60" s="5" t="s">
        <v>48</v>
      </c>
    </row>
    <row r="61" spans="2:4" x14ac:dyDescent="0.15">
      <c r="B61" s="5" t="s">
        <v>24</v>
      </c>
    </row>
    <row r="62" spans="2:4" x14ac:dyDescent="0.15">
      <c r="B62" s="5" t="s">
        <v>27</v>
      </c>
      <c r="C62" s="7">
        <v>0</v>
      </c>
    </row>
    <row r="63" spans="2:4" x14ac:dyDescent="0.15">
      <c r="B63" s="5" t="s">
        <v>28</v>
      </c>
    </row>
    <row r="64" spans="2:4" x14ac:dyDescent="0.15">
      <c r="B64" s="5" t="s">
        <v>65</v>
      </c>
      <c r="C64" s="6">
        <v>82000</v>
      </c>
    </row>
    <row r="65" spans="2:5" x14ac:dyDescent="0.15">
      <c r="B65" s="5" t="s">
        <v>49</v>
      </c>
      <c r="C65" s="6">
        <v>0</v>
      </c>
    </row>
    <row r="66" spans="2:5" x14ac:dyDescent="0.15">
      <c r="B66" s="5" t="s">
        <v>50</v>
      </c>
      <c r="C66" s="6">
        <v>48600</v>
      </c>
    </row>
    <row r="67" spans="2:5" x14ac:dyDescent="0.15">
      <c r="B67" s="5" t="s">
        <v>51</v>
      </c>
      <c r="C67" s="7">
        <v>3840</v>
      </c>
    </row>
    <row r="68" spans="2:5" x14ac:dyDescent="0.15">
      <c r="B68" s="5" t="s">
        <v>46</v>
      </c>
      <c r="C68" s="8">
        <f>SUM(C64:C67)</f>
        <v>134440</v>
      </c>
    </row>
    <row r="69" spans="2:5" x14ac:dyDescent="0.15">
      <c r="B69" s="5" t="s">
        <v>52</v>
      </c>
      <c r="D69" s="7">
        <f>C68</f>
        <v>134440</v>
      </c>
    </row>
    <row r="70" spans="2:5" x14ac:dyDescent="0.15">
      <c r="B70" s="5" t="s">
        <v>53</v>
      </c>
      <c r="E70" s="7">
        <f>SUM(D50:D69)</f>
        <v>16494073</v>
      </c>
    </row>
    <row r="71" spans="2:5" x14ac:dyDescent="0.15">
      <c r="B71" s="5" t="s">
        <v>54</v>
      </c>
      <c r="E71" s="6">
        <f>E31-E70</f>
        <v>815432</v>
      </c>
    </row>
    <row r="72" spans="2:5" x14ac:dyDescent="0.15">
      <c r="B72" s="5" t="s">
        <v>55</v>
      </c>
    </row>
    <row r="73" spans="2:5" x14ac:dyDescent="0.15">
      <c r="B73" s="5" t="s">
        <v>56</v>
      </c>
      <c r="E73" s="6">
        <v>0</v>
      </c>
    </row>
    <row r="74" spans="2:5" x14ac:dyDescent="0.15">
      <c r="B74" s="5" t="s">
        <v>57</v>
      </c>
    </row>
    <row r="75" spans="2:5" x14ac:dyDescent="0.15">
      <c r="B75" s="5" t="s">
        <v>58</v>
      </c>
      <c r="E75" s="7">
        <v>0</v>
      </c>
    </row>
    <row r="76" spans="2:5" x14ac:dyDescent="0.15">
      <c r="B76" s="5" t="s">
        <v>59</v>
      </c>
      <c r="E76" s="6">
        <f>E71</f>
        <v>815432</v>
      </c>
    </row>
    <row r="77" spans="2:5" x14ac:dyDescent="0.15">
      <c r="B77" s="5" t="s">
        <v>60</v>
      </c>
      <c r="E77" s="7">
        <v>0</v>
      </c>
    </row>
    <row r="78" spans="2:5" x14ac:dyDescent="0.15">
      <c r="B78" s="5" t="s">
        <v>61</v>
      </c>
      <c r="E78" s="6">
        <f>E76</f>
        <v>815432</v>
      </c>
    </row>
    <row r="79" spans="2:5" ht="14.25" thickBot="1" x14ac:dyDescent="0.2">
      <c r="B79" s="5" t="s">
        <v>62</v>
      </c>
      <c r="E79" s="9">
        <v>303645</v>
      </c>
    </row>
    <row r="80" spans="2:5" ht="15" thickTop="1" thickBot="1" x14ac:dyDescent="0.2">
      <c r="B80" s="5" t="s">
        <v>63</v>
      </c>
      <c r="E80" s="9">
        <f>E78+E79</f>
        <v>1119077</v>
      </c>
    </row>
    <row r="81" ht="14.25" thickTop="1" x14ac:dyDescent="0.15"/>
  </sheetData>
  <mergeCells count="5">
    <mergeCell ref="B2:C2"/>
    <mergeCell ref="B1:E1"/>
    <mergeCell ref="D2:E2"/>
    <mergeCell ref="D3:E3"/>
    <mergeCell ref="B3:C3"/>
  </mergeCells>
  <phoneticPr fontId="1"/>
  <pageMargins left="0.78740157480314965" right="0.51181102362204722" top="0.98425196850393704" bottom="0.98425196850393704" header="0.51181102362204722" footer="0.51181102362204722"/>
  <pageSetup paperSize="9" scale="95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活動計算書</vt:lpstr>
      <vt:lpstr>活動計算書!Print_Titles</vt:lpstr>
    </vt:vector>
  </TitlesOfParts>
  <Company>ソリマチ株式会社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ソリマチ株式会社</dc:creator>
  <cp:lastModifiedBy>Windows ユーザー</cp:lastModifiedBy>
  <cp:revision>1</cp:revision>
  <cp:lastPrinted>2022-04-19T02:05:15Z</cp:lastPrinted>
  <dcterms:created xsi:type="dcterms:W3CDTF">2006-12-01T00:00:00Z</dcterms:created>
  <dcterms:modified xsi:type="dcterms:W3CDTF">2022-04-23T05:23:53Z</dcterms:modified>
</cp:coreProperties>
</file>