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735" windowHeight="7905" activeTab="5"/>
  </bookViews>
  <sheets>
    <sheet name="25" sheetId="1" r:id="rId1"/>
    <sheet name="26実質" sheetId="2" r:id="rId2"/>
    <sheet name="26修正" sheetId="3" r:id="rId3"/>
    <sheet name="26対外用" sheetId="4" r:id="rId4"/>
    <sheet name="27" sheetId="5" r:id="rId5"/>
    <sheet name="27対外用" sheetId="6" r:id="rId6"/>
    <sheet name="27事業部門" sheetId="7" r:id="rId7"/>
    <sheet name="Sheet2" sheetId="8" r:id="rId8"/>
    <sheet name="Sheet3" sheetId="9" r:id="rId9"/>
  </sheets>
  <calcPr calcId="144525"/>
  <extLst/>
</workbook>
</file>

<file path=xl/sharedStrings.xml><?xml version="1.0" encoding="utf-8"?>
<sst xmlns="http://schemas.openxmlformats.org/spreadsheetml/2006/main" count="97">
  <si>
    <t>平成２５年度　貸借対照表</t>
  </si>
  <si>
    <t>（単位：円）</t>
  </si>
  <si>
    <t>１号機</t>
  </si>
  <si>
    <t>２号機</t>
  </si>
  <si>
    <t>３号機</t>
  </si>
  <si>
    <t>資産</t>
  </si>
  <si>
    <t>流動資産</t>
  </si>
  <si>
    <t>現金預金</t>
  </si>
  <si>
    <t>未収利息</t>
  </si>
  <si>
    <t>売掛金</t>
  </si>
  <si>
    <t>流動資産計</t>
  </si>
  <si>
    <t>固定資産</t>
  </si>
  <si>
    <t>資産合計</t>
  </si>
  <si>
    <t>負債</t>
  </si>
  <si>
    <t>流動負債</t>
  </si>
  <si>
    <t>未払金</t>
  </si>
  <si>
    <t>未払利息</t>
  </si>
  <si>
    <t>未払法人税等</t>
  </si>
  <si>
    <t>前受会費</t>
  </si>
  <si>
    <t>前受返済金</t>
  </si>
  <si>
    <t>前受利息</t>
  </si>
  <si>
    <t>前受管理費</t>
  </si>
  <si>
    <t>流動負債計</t>
  </si>
  <si>
    <t>固定負債</t>
  </si>
  <si>
    <t>長期借入金</t>
  </si>
  <si>
    <t>固定負債計</t>
  </si>
  <si>
    <t>負債合計</t>
  </si>
  <si>
    <t>正味財産</t>
  </si>
  <si>
    <t>前期繰越正味財産</t>
  </si>
  <si>
    <t>当期正味財産増減額</t>
  </si>
  <si>
    <t>正味財産合計</t>
  </si>
  <si>
    <t>負債及び正味財産合計</t>
  </si>
  <si>
    <t>平成２６年度　貸借対照表</t>
  </si>
  <si>
    <t>４号機</t>
  </si>
  <si>
    <t>５号機</t>
  </si>
  <si>
    <t>６号機</t>
  </si>
  <si>
    <t>７号機</t>
  </si>
  <si>
    <t>未払金（協力金）</t>
  </si>
  <si>
    <t>未払金（中信）</t>
  </si>
  <si>
    <t>未払利息（協力金）</t>
  </si>
  <si>
    <t>長期借入金（協力金）</t>
  </si>
  <si>
    <t>長期借入金（中信）</t>
  </si>
  <si>
    <t>平成２６年度　貸借対照表（確定）</t>
  </si>
  <si>
    <t>特定非営利活動法人市民共同発電をひろげる城陽の会</t>
  </si>
  <si>
    <t>貸　借　対　照　表</t>
  </si>
  <si>
    <t>平成２７年３月３１日現在</t>
  </si>
  <si>
    <t>科　　　　目</t>
  </si>
  <si>
    <t>金　　　　額</t>
  </si>
  <si>
    <t>Ⅰ　資産の部</t>
  </si>
  <si>
    <t>１　流動資産</t>
  </si>
  <si>
    <t>流動資産合計</t>
  </si>
  <si>
    <t>２　固定資産</t>
  </si>
  <si>
    <t>固定資産合計</t>
  </si>
  <si>
    <t>Ⅱ　負債の部</t>
  </si>
  <si>
    <t>１　流動負債</t>
  </si>
  <si>
    <t>短期借入金</t>
  </si>
  <si>
    <t>その他前受金</t>
  </si>
  <si>
    <t>流動負債合計</t>
  </si>
  <si>
    <t>２　固定負債</t>
  </si>
  <si>
    <t>固定負債合計</t>
  </si>
  <si>
    <t>Ⅲ　正味財産の部</t>
  </si>
  <si>
    <t>平成２７年度　貸借対照表</t>
  </si>
  <si>
    <t>８号機</t>
  </si>
  <si>
    <t>９号機</t>
  </si>
  <si>
    <t>１０号機</t>
  </si>
  <si>
    <t>注1</t>
  </si>
  <si>
    <t>未収金</t>
  </si>
  <si>
    <t>注2</t>
  </si>
  <si>
    <t>未払消費税等</t>
  </si>
  <si>
    <t>仮受協力金</t>
  </si>
  <si>
    <t>現金62,408、中信141,328、ゆうちょ1,567,668</t>
  </si>
  <si>
    <t>地域再生Ｐ府71,000、市町村80,000、６号機３月分15,400、会費８人4,000</t>
  </si>
  <si>
    <t>1号議案</t>
  </si>
  <si>
    <t>平成２８年３月３１日現在</t>
  </si>
  <si>
    <t>仮受金</t>
  </si>
  <si>
    <t>事業部門　貸借対照表</t>
  </si>
  <si>
    <t>　現金預金</t>
  </si>
  <si>
    <t>　未収金</t>
  </si>
  <si>
    <t>　売掛金</t>
  </si>
  <si>
    <t>　流動資産合計</t>
  </si>
  <si>
    <t>　固定資産合計</t>
  </si>
  <si>
    <t>　短期借入金</t>
  </si>
  <si>
    <t>　未払利息</t>
  </si>
  <si>
    <t>　前受金</t>
  </si>
  <si>
    <t>　仮受金</t>
  </si>
  <si>
    <t>　流動負債合計</t>
  </si>
  <si>
    <t>　長期借入金</t>
  </si>
  <si>
    <t>　固定負債合計</t>
  </si>
  <si>
    <t>事業部門現金預金の算出</t>
  </si>
  <si>
    <t>全体の現金預金</t>
  </si>
  <si>
    <t>管理部門当期正味財産増加額</t>
  </si>
  <si>
    <t>前期繰越正味財産額</t>
  </si>
  <si>
    <t>前期末事業部門正味財産額</t>
  </si>
  <si>
    <t>管理部門に属する未収金</t>
  </si>
  <si>
    <t>管理部門に属する未払金（法人税等・消費税等）</t>
  </si>
  <si>
    <t>管理部門に属する前受金（会費）</t>
  </si>
  <si>
    <t>　合計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</si>
</sst>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-&quot;\&quot;* #,##0.00_-\ ;\-&quot;\&quot;* #,##0.00_-\ ;_-&quot;\&quot;* &quot;-&quot;??_-\ ;_-@_-"/>
    <numFmt numFmtId="179" formatCode="#,##0_ "/>
  </numFmts>
  <fonts count="6">
    <font>
      <sz val="11"/>
      <color indexed="8"/>
      <name val="ＭＳ Ｐゴシック"/>
      <family val="2"/>
      <charset val="128"/>
    </font>
    <font>
      <sz val="11"/>
      <color indexed="8"/>
      <name val="ＭＳ 明朝"/>
      <family val="1"/>
      <charset val="128"/>
    </font>
    <font>
      <b/>
      <u/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Ｐゴシック"/>
      <charset val="13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5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8" fontId="5" fillId="0" borderId="0" applyFont="0" applyFill="0" applyBorder="0" applyAlignment="0" applyProtection="0">
      <alignment vertical="center"/>
    </xf>
  </cellStyleXfs>
  <cellXfs count="81">
    <xf numFmtId="0" fontId="0" fillId="0" borderId="0" xfId="5">
      <alignment vertical="center"/>
    </xf>
    <xf numFmtId="0" fontId="1" fillId="0" borderId="0" xfId="5" applyFont="1">
      <alignment vertical="center"/>
    </xf>
    <xf numFmtId="179" fontId="1" fillId="0" borderId="0" xfId="5" applyNumberFormat="1" applyFont="1">
      <alignment vertical="center"/>
    </xf>
    <xf numFmtId="0" fontId="2" fillId="0" borderId="0" xfId="5" applyFont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right" vertical="center"/>
    </xf>
    <xf numFmtId="0" fontId="1" fillId="0" borderId="1" xfId="5" applyFont="1" applyBorder="1" applyAlignment="1">
      <alignment horizontal="center" vertical="center"/>
    </xf>
    <xf numFmtId="0" fontId="1" fillId="0" borderId="2" xfId="5" applyFont="1" applyBorder="1" applyAlignment="1">
      <alignment horizontal="center" vertical="center"/>
    </xf>
    <xf numFmtId="0" fontId="1" fillId="0" borderId="3" xfId="5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/>
    </xf>
    <xf numFmtId="0" fontId="1" fillId="0" borderId="5" xfId="5" applyFont="1" applyBorder="1">
      <alignment vertical="center"/>
    </xf>
    <xf numFmtId="0" fontId="1" fillId="0" borderId="0" xfId="5" applyFont="1" applyBorder="1">
      <alignment vertical="center"/>
    </xf>
    <xf numFmtId="0" fontId="1" fillId="0" borderId="6" xfId="5" applyFont="1" applyBorder="1">
      <alignment vertical="center"/>
    </xf>
    <xf numFmtId="0" fontId="1" fillId="0" borderId="7" xfId="5" applyFont="1" applyBorder="1">
      <alignment vertical="center"/>
    </xf>
    <xf numFmtId="0" fontId="1" fillId="0" borderId="8" xfId="5" applyFont="1" applyBorder="1">
      <alignment vertical="center"/>
    </xf>
    <xf numFmtId="0" fontId="1" fillId="0" borderId="9" xfId="5" applyFont="1" applyBorder="1">
      <alignment vertical="center"/>
    </xf>
    <xf numFmtId="0" fontId="1" fillId="0" borderId="10" xfId="5" applyFont="1" applyBorder="1">
      <alignment vertical="center"/>
    </xf>
    <xf numFmtId="179" fontId="1" fillId="0" borderId="10" xfId="5" applyNumberFormat="1" applyFont="1" applyBorder="1">
      <alignment vertical="center"/>
    </xf>
    <xf numFmtId="179" fontId="1" fillId="0" borderId="8" xfId="5" applyNumberFormat="1" applyFont="1" applyBorder="1">
      <alignment vertical="center"/>
    </xf>
    <xf numFmtId="179" fontId="1" fillId="0" borderId="11" xfId="5" applyNumberFormat="1" applyFont="1" applyBorder="1">
      <alignment vertical="center"/>
    </xf>
    <xf numFmtId="179" fontId="1" fillId="0" borderId="12" xfId="5" applyNumberFormat="1" applyFont="1" applyBorder="1">
      <alignment vertical="center"/>
    </xf>
    <xf numFmtId="0" fontId="1" fillId="0" borderId="13" xfId="5" applyFont="1" applyBorder="1">
      <alignment vertical="center"/>
    </xf>
    <xf numFmtId="0" fontId="1" fillId="0" borderId="14" xfId="5" applyFont="1" applyBorder="1">
      <alignment vertical="center"/>
    </xf>
    <xf numFmtId="0" fontId="1" fillId="0" borderId="15" xfId="5" applyFont="1" applyBorder="1">
      <alignment vertical="center"/>
    </xf>
    <xf numFmtId="179" fontId="1" fillId="0" borderId="16" xfId="5" applyNumberFormat="1" applyFont="1" applyBorder="1">
      <alignment vertical="center"/>
    </xf>
    <xf numFmtId="179" fontId="1" fillId="0" borderId="17" xfId="5" applyNumberFormat="1" applyFont="1" applyBorder="1">
      <alignment vertical="center"/>
    </xf>
    <xf numFmtId="179" fontId="1" fillId="0" borderId="0" xfId="5" applyNumberFormat="1" applyFont="1" applyBorder="1">
      <alignment vertical="center"/>
    </xf>
    <xf numFmtId="0" fontId="1" fillId="0" borderId="0" xfId="5" applyFont="1" applyBorder="1" applyAlignment="1">
      <alignment vertical="center" shrinkToFit="1"/>
    </xf>
    <xf numFmtId="0" fontId="0" fillId="0" borderId="0" xfId="5" applyBorder="1" applyAlignment="1">
      <alignment vertical="center" shrinkToFit="1"/>
    </xf>
    <xf numFmtId="0" fontId="3" fillId="0" borderId="0" xfId="5" applyFo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>
      <alignment vertical="center"/>
    </xf>
    <xf numFmtId="179" fontId="4" fillId="0" borderId="0" xfId="5" applyNumberFormat="1" applyFont="1">
      <alignment vertical="center"/>
    </xf>
    <xf numFmtId="0" fontId="4" fillId="0" borderId="0" xfId="5" applyFont="1" applyAlignment="1">
      <alignment horizontal="center" vertical="center"/>
    </xf>
    <xf numFmtId="0" fontId="4" fillId="0" borderId="1" xfId="5" applyFont="1" applyBorder="1">
      <alignment vertical="center"/>
    </xf>
    <xf numFmtId="0" fontId="4" fillId="0" borderId="2" xfId="5" applyFont="1" applyBorder="1">
      <alignment vertical="center"/>
    </xf>
    <xf numFmtId="0" fontId="4" fillId="0" borderId="3" xfId="5" applyFont="1" applyBorder="1">
      <alignment vertical="center"/>
    </xf>
    <xf numFmtId="179" fontId="4" fillId="0" borderId="18" xfId="5" applyNumberFormat="1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4" fillId="0" borderId="5" xfId="5" applyFont="1" applyBorder="1">
      <alignment vertical="center"/>
    </xf>
    <xf numFmtId="0" fontId="4" fillId="0" borderId="0" xfId="5" applyFont="1" applyBorder="1">
      <alignment vertical="center"/>
    </xf>
    <xf numFmtId="0" fontId="4" fillId="0" borderId="9" xfId="5" applyFont="1" applyBorder="1">
      <alignment vertical="center"/>
    </xf>
    <xf numFmtId="179" fontId="4" fillId="0" borderId="0" xfId="5" applyNumberFormat="1" applyFont="1" applyBorder="1">
      <alignment vertical="center"/>
    </xf>
    <xf numFmtId="179" fontId="4" fillId="0" borderId="9" xfId="5" applyNumberFormat="1" applyFont="1" applyBorder="1">
      <alignment vertical="center"/>
    </xf>
    <xf numFmtId="0" fontId="4" fillId="0" borderId="10" xfId="5" applyFont="1" applyBorder="1">
      <alignment vertical="center"/>
    </xf>
    <xf numFmtId="179" fontId="4" fillId="0" borderId="10" xfId="5" applyNumberFormat="1" applyFont="1" applyBorder="1">
      <alignment vertical="center"/>
    </xf>
    <xf numFmtId="179" fontId="4" fillId="0" borderId="19" xfId="5" applyNumberFormat="1" applyFont="1" applyBorder="1">
      <alignment vertical="center"/>
    </xf>
    <xf numFmtId="179" fontId="4" fillId="0" borderId="20" xfId="5" applyNumberFormat="1" applyFont="1" applyBorder="1">
      <alignment vertical="center"/>
    </xf>
    <xf numFmtId="179" fontId="4" fillId="0" borderId="21" xfId="5" applyNumberFormat="1" applyFont="1" applyBorder="1">
      <alignment vertical="center"/>
    </xf>
    <xf numFmtId="179" fontId="4" fillId="0" borderId="11" xfId="5" applyNumberFormat="1" applyFont="1" applyBorder="1">
      <alignment vertical="center"/>
    </xf>
    <xf numFmtId="0" fontId="4" fillId="0" borderId="22" xfId="5" applyFont="1" applyBorder="1">
      <alignment vertical="center"/>
    </xf>
    <xf numFmtId="0" fontId="4" fillId="0" borderId="20" xfId="5" applyFont="1" applyBorder="1">
      <alignment vertical="center"/>
    </xf>
    <xf numFmtId="0" fontId="4" fillId="0" borderId="21" xfId="5" applyFont="1" applyBorder="1">
      <alignment vertical="center"/>
    </xf>
    <xf numFmtId="0" fontId="4" fillId="0" borderId="13" xfId="5" applyFont="1" applyBorder="1">
      <alignment vertical="center"/>
    </xf>
    <xf numFmtId="0" fontId="4" fillId="0" borderId="14" xfId="5" applyFont="1" applyBorder="1">
      <alignment vertical="center"/>
    </xf>
    <xf numFmtId="0" fontId="4" fillId="0" borderId="15" xfId="5" applyFont="1" applyBorder="1">
      <alignment vertical="center"/>
    </xf>
    <xf numFmtId="179" fontId="4" fillId="0" borderId="14" xfId="5" applyNumberFormat="1" applyFont="1" applyBorder="1">
      <alignment vertical="center"/>
    </xf>
    <xf numFmtId="179" fontId="4" fillId="0" borderId="15" xfId="5" applyNumberFormat="1" applyFont="1" applyBorder="1">
      <alignment vertical="center"/>
    </xf>
    <xf numFmtId="179" fontId="4" fillId="0" borderId="16" xfId="5" applyNumberFormat="1" applyFont="1" applyBorder="1">
      <alignment vertical="center"/>
    </xf>
    <xf numFmtId="0" fontId="4" fillId="0" borderId="3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179" fontId="4" fillId="0" borderId="8" xfId="5" applyNumberFormat="1" applyFont="1" applyBorder="1">
      <alignment vertical="center"/>
    </xf>
    <xf numFmtId="179" fontId="4" fillId="0" borderId="23" xfId="5" applyNumberFormat="1" applyFont="1" applyBorder="1">
      <alignment vertical="center"/>
    </xf>
    <xf numFmtId="179" fontId="4" fillId="0" borderId="24" xfId="5" applyNumberFormat="1" applyFont="1" applyBorder="1">
      <alignment vertical="center"/>
    </xf>
    <xf numFmtId="179" fontId="4" fillId="0" borderId="25" xfId="5" applyNumberFormat="1" applyFont="1" applyBorder="1">
      <alignment vertical="center"/>
    </xf>
    <xf numFmtId="179" fontId="4" fillId="0" borderId="26" xfId="5" applyNumberFormat="1" applyFont="1" applyBorder="1">
      <alignment vertical="center"/>
    </xf>
    <xf numFmtId="179" fontId="4" fillId="0" borderId="27" xfId="5" applyNumberFormat="1" applyFont="1" applyBorder="1">
      <alignment vertical="center"/>
    </xf>
    <xf numFmtId="0" fontId="4" fillId="0" borderId="8" xfId="5" applyFont="1" applyBorder="1">
      <alignment vertical="center"/>
    </xf>
    <xf numFmtId="179" fontId="4" fillId="0" borderId="28" xfId="5" applyNumberFormat="1" applyFont="1" applyBorder="1">
      <alignment vertical="center"/>
    </xf>
    <xf numFmtId="179" fontId="4" fillId="0" borderId="29" xfId="5" applyNumberFormat="1" applyFont="1" applyBorder="1">
      <alignment vertical="center"/>
    </xf>
    <xf numFmtId="179" fontId="4" fillId="0" borderId="30" xfId="5" applyNumberFormat="1" applyFont="1" applyBorder="1">
      <alignment vertical="center"/>
    </xf>
    <xf numFmtId="179" fontId="4" fillId="0" borderId="31" xfId="5" applyNumberFormat="1" applyFont="1" applyBorder="1">
      <alignment vertical="center"/>
    </xf>
    <xf numFmtId="0" fontId="4" fillId="0" borderId="32" xfId="5" applyFont="1" applyBorder="1">
      <alignment vertical="center"/>
    </xf>
    <xf numFmtId="0" fontId="4" fillId="0" borderId="33" xfId="5" applyFont="1" applyBorder="1">
      <alignment vertical="center"/>
    </xf>
    <xf numFmtId="0" fontId="4" fillId="0" borderId="6" xfId="5" applyFont="1" applyBorder="1">
      <alignment vertical="center"/>
    </xf>
    <xf numFmtId="179" fontId="4" fillId="0" borderId="7" xfId="5" applyNumberFormat="1" applyFont="1" applyBorder="1">
      <alignment vertical="center"/>
    </xf>
    <xf numFmtId="179" fontId="4" fillId="0" borderId="6" xfId="5" applyNumberFormat="1" applyFont="1" applyBorder="1">
      <alignment vertical="center"/>
    </xf>
    <xf numFmtId="0" fontId="4" fillId="0" borderId="6" xfId="5" applyFont="1" applyBorder="1" applyAlignment="1">
      <alignment horizontal="center" vertical="center"/>
    </xf>
    <xf numFmtId="0" fontId="4" fillId="0" borderId="30" xfId="5" applyFont="1" applyBorder="1">
      <alignment vertical="center"/>
    </xf>
    <xf numFmtId="0" fontId="4" fillId="0" borderId="7" xfId="5" applyFont="1" applyBorder="1" applyAlignment="1">
      <alignment horizontal="center" vertical="center"/>
    </xf>
    <xf numFmtId="0" fontId="4" fillId="0" borderId="34" xfId="5" applyFont="1" applyBorder="1" applyAlignment="1">
      <alignment horizontal="center" vertical="center"/>
    </xf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1"/>
  <sheetViews>
    <sheetView workbookViewId="0">
      <selection activeCell="A4" sqref="A4"/>
    </sheetView>
  </sheetViews>
  <sheetFormatPr defaultColWidth="9" defaultRowHeight="12"/>
  <cols>
    <col min="1" max="2" width="9" style="31"/>
    <col min="3" max="3" width="18" style="31" customWidth="1"/>
    <col min="4" max="6" width="10.25" style="31" customWidth="1"/>
    <col min="7" max="7" width="9" style="31"/>
    <col min="8" max="10" width="10.25" style="31" customWidth="1"/>
    <col min="11" max="16384" width="9" style="31"/>
  </cols>
  <sheetData>
    <row r="1" spans="1:10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0:10">
      <c r="J2" s="31" t="s">
        <v>1</v>
      </c>
    </row>
    <row r="3" spans="1:10">
      <c r="A3" s="34"/>
      <c r="B3" s="35"/>
      <c r="C3" s="36"/>
      <c r="D3" s="35"/>
      <c r="E3" s="35"/>
      <c r="F3" s="36"/>
      <c r="G3" s="35"/>
      <c r="H3" s="59" t="s">
        <v>2</v>
      </c>
      <c r="I3" s="38" t="s">
        <v>3</v>
      </c>
      <c r="J3" s="60" t="s">
        <v>4</v>
      </c>
    </row>
    <row r="4" spans="1:10">
      <c r="A4" s="72" t="s">
        <v>5</v>
      </c>
      <c r="B4" s="73"/>
      <c r="C4" s="74"/>
      <c r="D4" s="75"/>
      <c r="E4" s="75"/>
      <c r="F4" s="76"/>
      <c r="G4" s="73"/>
      <c r="H4" s="77"/>
      <c r="I4" s="79"/>
      <c r="J4" s="80"/>
    </row>
    <row r="5" spans="1:10">
      <c r="A5" s="39"/>
      <c r="B5" s="40" t="s">
        <v>6</v>
      </c>
      <c r="C5" s="41"/>
      <c r="D5" s="45"/>
      <c r="E5" s="45"/>
      <c r="F5" s="43"/>
      <c r="G5" s="40"/>
      <c r="H5" s="43"/>
      <c r="I5" s="45"/>
      <c r="J5" s="61"/>
    </row>
    <row r="6" spans="1:10">
      <c r="A6" s="39"/>
      <c r="B6" s="40"/>
      <c r="C6" s="41" t="s">
        <v>7</v>
      </c>
      <c r="D6" s="45">
        <v>267623</v>
      </c>
      <c r="E6" s="45"/>
      <c r="F6" s="43"/>
      <c r="G6" s="40"/>
      <c r="H6" s="43"/>
      <c r="I6" s="45"/>
      <c r="J6" s="61"/>
    </row>
    <row r="7" spans="1:10">
      <c r="A7" s="39"/>
      <c r="B7" s="40"/>
      <c r="C7" s="41" t="s">
        <v>8</v>
      </c>
      <c r="D7" s="45">
        <v>253</v>
      </c>
      <c r="E7" s="45"/>
      <c r="F7" s="43"/>
      <c r="G7" s="40"/>
      <c r="H7" s="43"/>
      <c r="I7" s="45"/>
      <c r="J7" s="61"/>
    </row>
    <row r="8" spans="1:10">
      <c r="A8" s="39"/>
      <c r="B8" s="40"/>
      <c r="C8" s="41" t="s">
        <v>9</v>
      </c>
      <c r="D8" s="45">
        <f>SUM(H8:J8)</f>
        <v>7351126</v>
      </c>
      <c r="E8" s="45"/>
      <c r="F8" s="43"/>
      <c r="G8" s="40"/>
      <c r="H8" s="43">
        <v>1832264</v>
      </c>
      <c r="I8" s="45">
        <v>1718862</v>
      </c>
      <c r="J8" s="61">
        <v>3800000</v>
      </c>
    </row>
    <row r="9" spans="1:10">
      <c r="A9" s="39"/>
      <c r="B9" s="40"/>
      <c r="C9" s="41" t="s">
        <v>10</v>
      </c>
      <c r="D9" s="49"/>
      <c r="E9" s="49">
        <f>SUM(D6:D8)</f>
        <v>7619002</v>
      </c>
      <c r="F9" s="48"/>
      <c r="G9" s="51"/>
      <c r="H9" s="48"/>
      <c r="I9" s="49"/>
      <c r="J9" s="62"/>
    </row>
    <row r="10" spans="1:10">
      <c r="A10" s="39"/>
      <c r="B10" s="40" t="s">
        <v>11</v>
      </c>
      <c r="C10" s="41"/>
      <c r="D10" s="63"/>
      <c r="E10" s="63">
        <v>0</v>
      </c>
      <c r="F10" s="71"/>
      <c r="G10" s="78"/>
      <c r="H10" s="71"/>
      <c r="I10" s="63"/>
      <c r="J10" s="64"/>
    </row>
    <row r="11" spans="1:10">
      <c r="A11" s="50"/>
      <c r="B11" s="51" t="s">
        <v>12</v>
      </c>
      <c r="C11" s="52"/>
      <c r="D11" s="49"/>
      <c r="E11" s="49"/>
      <c r="F11" s="48">
        <f>SUM(E9:E10)</f>
        <v>7619002</v>
      </c>
      <c r="G11" s="51"/>
      <c r="H11" s="48"/>
      <c r="I11" s="49"/>
      <c r="J11" s="62"/>
    </row>
    <row r="12" spans="1:10">
      <c r="A12" s="39" t="s">
        <v>13</v>
      </c>
      <c r="B12" s="40"/>
      <c r="C12" s="41"/>
      <c r="D12" s="45"/>
      <c r="E12" s="45"/>
      <c r="F12" s="43"/>
      <c r="G12" s="40"/>
      <c r="H12" s="43"/>
      <c r="I12" s="45"/>
      <c r="J12" s="61"/>
    </row>
    <row r="13" spans="1:10">
      <c r="A13" s="39"/>
      <c r="B13" s="40" t="s">
        <v>14</v>
      </c>
      <c r="C13" s="41"/>
      <c r="D13" s="45"/>
      <c r="E13" s="45"/>
      <c r="F13" s="43"/>
      <c r="G13" s="40"/>
      <c r="H13" s="43"/>
      <c r="I13" s="45"/>
      <c r="J13" s="61"/>
    </row>
    <row r="14" spans="1:10">
      <c r="A14" s="39"/>
      <c r="B14" s="40"/>
      <c r="C14" s="41" t="s">
        <v>15</v>
      </c>
      <c r="D14" s="45">
        <f t="shared" ref="D14:D15" si="0">SUM(H14:J14)</f>
        <v>391061</v>
      </c>
      <c r="E14" s="45"/>
      <c r="F14" s="43"/>
      <c r="G14" s="40"/>
      <c r="H14" s="43">
        <v>203566</v>
      </c>
      <c r="I14" s="45">
        <v>187495</v>
      </c>
      <c r="J14" s="61">
        <v>0</v>
      </c>
    </row>
    <row r="15" spans="1:10">
      <c r="A15" s="39"/>
      <c r="B15" s="40"/>
      <c r="C15" s="41" t="s">
        <v>16</v>
      </c>
      <c r="D15" s="45">
        <f>SUM(H15:J15)</f>
        <v>9250</v>
      </c>
      <c r="E15" s="45"/>
      <c r="F15" s="43"/>
      <c r="G15" s="40"/>
      <c r="H15" s="43">
        <v>6333</v>
      </c>
      <c r="I15" s="45">
        <v>2917</v>
      </c>
      <c r="J15" s="61">
        <v>0</v>
      </c>
    </row>
    <row r="16" spans="1:10">
      <c r="A16" s="39"/>
      <c r="B16" s="40"/>
      <c r="C16" s="41" t="s">
        <v>17</v>
      </c>
      <c r="D16" s="45">
        <v>30000</v>
      </c>
      <c r="E16" s="45"/>
      <c r="F16" s="43"/>
      <c r="G16" s="40"/>
      <c r="H16" s="43"/>
      <c r="I16" s="45"/>
      <c r="J16" s="61"/>
    </row>
    <row r="17" spans="1:10">
      <c r="A17" s="39"/>
      <c r="B17" s="40"/>
      <c r="C17" s="41" t="s">
        <v>18</v>
      </c>
      <c r="D17" s="45"/>
      <c r="E17" s="45"/>
      <c r="F17" s="43"/>
      <c r="G17" s="40"/>
      <c r="H17" s="43"/>
      <c r="I17" s="45"/>
      <c r="J17" s="61"/>
    </row>
    <row r="18" spans="1:10">
      <c r="A18" s="39"/>
      <c r="B18" s="40"/>
      <c r="C18" s="41" t="s">
        <v>19</v>
      </c>
      <c r="D18" s="45"/>
      <c r="E18" s="45"/>
      <c r="F18" s="43"/>
      <c r="G18" s="40"/>
      <c r="H18" s="43"/>
      <c r="I18" s="45"/>
      <c r="J18" s="61"/>
    </row>
    <row r="19" spans="1:10">
      <c r="A19" s="39"/>
      <c r="B19" s="40"/>
      <c r="C19" s="41" t="s">
        <v>20</v>
      </c>
      <c r="D19" s="45"/>
      <c r="E19" s="45"/>
      <c r="F19" s="43"/>
      <c r="G19" s="40"/>
      <c r="H19" s="43"/>
      <c r="I19" s="45"/>
      <c r="J19" s="61"/>
    </row>
    <row r="20" spans="1:10">
      <c r="A20" s="39"/>
      <c r="B20" s="40"/>
      <c r="C20" s="41" t="s">
        <v>21</v>
      </c>
      <c r="D20" s="45"/>
      <c r="E20" s="45"/>
      <c r="F20" s="43"/>
      <c r="G20" s="40"/>
      <c r="H20" s="43"/>
      <c r="I20" s="45"/>
      <c r="J20" s="61"/>
    </row>
    <row r="21" spans="1:10">
      <c r="A21" s="39"/>
      <c r="B21" s="40"/>
      <c r="C21" s="41" t="s">
        <v>22</v>
      </c>
      <c r="D21" s="49"/>
      <c r="E21" s="49">
        <f>SUM(D14:D20)</f>
        <v>430311</v>
      </c>
      <c r="F21" s="48"/>
      <c r="G21" s="51"/>
      <c r="H21" s="48"/>
      <c r="I21" s="49"/>
      <c r="J21" s="62"/>
    </row>
    <row r="22" spans="1:10">
      <c r="A22" s="39"/>
      <c r="B22" s="40" t="s">
        <v>23</v>
      </c>
      <c r="C22" s="41"/>
      <c r="D22" s="45"/>
      <c r="E22" s="45"/>
      <c r="F22" s="43"/>
      <c r="G22" s="40"/>
      <c r="H22" s="43"/>
      <c r="I22" s="45"/>
      <c r="J22" s="61"/>
    </row>
    <row r="23" spans="1:10">
      <c r="A23" s="39"/>
      <c r="B23" s="40"/>
      <c r="C23" s="41" t="s">
        <v>24</v>
      </c>
      <c r="D23" s="45">
        <f t="shared" ref="D23" si="1">SUM(H23:J23)</f>
        <v>7058939</v>
      </c>
      <c r="E23" s="45"/>
      <c r="F23" s="43"/>
      <c r="G23" s="40"/>
      <c r="H23" s="43">
        <v>1696434</v>
      </c>
      <c r="I23" s="45">
        <v>1562505</v>
      </c>
      <c r="J23" s="61">
        <v>3800000</v>
      </c>
    </row>
    <row r="24" spans="1:10">
      <c r="A24" s="39"/>
      <c r="B24" s="40"/>
      <c r="C24" s="41" t="s">
        <v>25</v>
      </c>
      <c r="D24" s="49"/>
      <c r="E24" s="49">
        <f>D23</f>
        <v>7058939</v>
      </c>
      <c r="F24" s="48"/>
      <c r="G24" s="51"/>
      <c r="H24" s="48"/>
      <c r="I24" s="49"/>
      <c r="J24" s="62"/>
    </row>
    <row r="25" spans="1:10">
      <c r="A25" s="50"/>
      <c r="B25" s="51" t="s">
        <v>26</v>
      </c>
      <c r="C25" s="52"/>
      <c r="D25" s="49"/>
      <c r="E25" s="49"/>
      <c r="F25" s="48">
        <f>SUM(E21,E24)</f>
        <v>7489250</v>
      </c>
      <c r="G25" s="51"/>
      <c r="H25" s="48"/>
      <c r="I25" s="49"/>
      <c r="J25" s="62"/>
    </row>
    <row r="26" spans="1:10">
      <c r="A26" s="39" t="s">
        <v>27</v>
      </c>
      <c r="B26" s="40"/>
      <c r="C26" s="41"/>
      <c r="D26" s="45"/>
      <c r="E26" s="45"/>
      <c r="F26" s="43"/>
      <c r="G26" s="40"/>
      <c r="H26" s="43"/>
      <c r="I26" s="45"/>
      <c r="J26" s="61"/>
    </row>
    <row r="27" spans="1:10">
      <c r="A27" s="39"/>
      <c r="B27" s="40"/>
      <c r="C27" s="41" t="s">
        <v>28</v>
      </c>
      <c r="D27" s="45"/>
      <c r="E27" s="45">
        <v>0</v>
      </c>
      <c r="F27" s="43"/>
      <c r="G27" s="40"/>
      <c r="H27" s="43"/>
      <c r="I27" s="45"/>
      <c r="J27" s="61"/>
    </row>
    <row r="28" spans="1:10">
      <c r="A28" s="39"/>
      <c r="B28" s="40"/>
      <c r="C28" s="41" t="s">
        <v>29</v>
      </c>
      <c r="D28" s="49"/>
      <c r="E28" s="49">
        <v>132794</v>
      </c>
      <c r="F28" s="48"/>
      <c r="G28" s="51"/>
      <c r="H28" s="48"/>
      <c r="I28" s="49"/>
      <c r="J28" s="62"/>
    </row>
    <row r="29" spans="1:10">
      <c r="A29" s="50"/>
      <c r="B29" s="51" t="s">
        <v>30</v>
      </c>
      <c r="C29" s="52"/>
      <c r="D29" s="49"/>
      <c r="E29" s="49"/>
      <c r="F29" s="48">
        <v>129752</v>
      </c>
      <c r="G29" s="51"/>
      <c r="H29" s="48"/>
      <c r="I29" s="49"/>
      <c r="J29" s="62"/>
    </row>
    <row r="30" spans="1:10">
      <c r="A30" s="53" t="s">
        <v>31</v>
      </c>
      <c r="B30" s="54"/>
      <c r="C30" s="55"/>
      <c r="D30" s="58"/>
      <c r="E30" s="58"/>
      <c r="F30" s="57">
        <f>SUM(F25,F29)</f>
        <v>7619002</v>
      </c>
      <c r="G30" s="54"/>
      <c r="H30" s="57"/>
      <c r="I30" s="58"/>
      <c r="J30" s="68"/>
    </row>
    <row r="31" spans="6:6">
      <c r="F31" s="32"/>
    </row>
  </sheetData>
  <mergeCells count="1">
    <mergeCell ref="A1:J1"/>
  </mergeCells>
  <pageMargins left="0.708333333333333" right="0.708333333333333" top="0.747916666666667" bottom="0.747916666666667" header="0.314583333333333" footer="0.31458333333333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workbookViewId="0">
      <selection activeCell="A4" sqref="A4"/>
    </sheetView>
  </sheetViews>
  <sheetFormatPr defaultColWidth="9" defaultRowHeight="12"/>
  <cols>
    <col min="1" max="2" width="4.25" style="31" customWidth="1"/>
    <col min="3" max="3" width="18" style="31" customWidth="1"/>
    <col min="4" max="6" width="11.25" style="31" customWidth="1"/>
    <col min="7" max="7" width="10.25" style="32" customWidth="1"/>
    <col min="8" max="10" width="10.25" style="31" customWidth="1"/>
    <col min="11" max="11" width="9" style="31"/>
    <col min="12" max="13" width="10.25" style="31" customWidth="1"/>
    <col min="14" max="16384" width="9" style="31"/>
  </cols>
  <sheetData>
    <row r="1" spans="1:13">
      <c r="A1" s="33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3:13">
      <c r="M2" s="31" t="s">
        <v>1</v>
      </c>
    </row>
    <row r="3" spans="1:13">
      <c r="A3" s="34"/>
      <c r="B3" s="35"/>
      <c r="C3" s="36"/>
      <c r="D3" s="35"/>
      <c r="E3" s="35"/>
      <c r="F3" s="36"/>
      <c r="G3" s="37" t="s">
        <v>2</v>
      </c>
      <c r="H3" s="38" t="s">
        <v>3</v>
      </c>
      <c r="I3" s="38" t="s">
        <v>4</v>
      </c>
      <c r="J3" s="38" t="s">
        <v>33</v>
      </c>
      <c r="K3" s="38" t="s">
        <v>34</v>
      </c>
      <c r="L3" s="38" t="s">
        <v>35</v>
      </c>
      <c r="M3" s="60" t="s">
        <v>36</v>
      </c>
    </row>
    <row r="4" spans="1:13">
      <c r="A4" s="39" t="s">
        <v>5</v>
      </c>
      <c r="B4" s="40"/>
      <c r="C4" s="41"/>
      <c r="D4" s="42"/>
      <c r="E4" s="42"/>
      <c r="F4" s="43"/>
      <c r="G4" s="44"/>
      <c r="H4" s="44"/>
      <c r="I4" s="44"/>
      <c r="J4" s="44"/>
      <c r="K4" s="44"/>
      <c r="L4" s="44"/>
      <c r="M4" s="67"/>
    </row>
    <row r="5" spans="1:13">
      <c r="A5" s="39"/>
      <c r="B5" s="40" t="s">
        <v>6</v>
      </c>
      <c r="C5" s="41"/>
      <c r="D5" s="42"/>
      <c r="E5" s="42"/>
      <c r="F5" s="43"/>
      <c r="G5" s="45"/>
      <c r="H5" s="45"/>
      <c r="I5" s="45"/>
      <c r="J5" s="45"/>
      <c r="K5" s="45"/>
      <c r="L5" s="45"/>
      <c r="M5" s="61"/>
    </row>
    <row r="6" spans="1:13">
      <c r="A6" s="39"/>
      <c r="B6" s="40"/>
      <c r="C6" s="41" t="s">
        <v>7</v>
      </c>
      <c r="D6" s="42">
        <v>1473980</v>
      </c>
      <c r="E6" s="42"/>
      <c r="F6" s="43"/>
      <c r="G6" s="45"/>
      <c r="H6" s="45"/>
      <c r="I6" s="45"/>
      <c r="J6" s="45"/>
      <c r="K6" s="45"/>
      <c r="L6" s="45"/>
      <c r="M6" s="61"/>
    </row>
    <row r="7" spans="1:13">
      <c r="A7" s="39"/>
      <c r="B7" s="40"/>
      <c r="C7" s="41" t="s">
        <v>8</v>
      </c>
      <c r="D7" s="42">
        <v>162</v>
      </c>
      <c r="E7" s="42"/>
      <c r="F7" s="43"/>
      <c r="G7" s="45"/>
      <c r="H7" s="45"/>
      <c r="I7" s="45"/>
      <c r="J7" s="45"/>
      <c r="K7" s="45"/>
      <c r="L7" s="45"/>
      <c r="M7" s="61"/>
    </row>
    <row r="8" spans="1:13">
      <c r="A8" s="39"/>
      <c r="B8" s="40"/>
      <c r="C8" s="41" t="s">
        <v>9</v>
      </c>
      <c r="D8" s="42">
        <f>SUM(G8:M8)</f>
        <v>11748505</v>
      </c>
      <c r="E8" s="42"/>
      <c r="F8" s="43"/>
      <c r="G8" s="45">
        <v>1491568</v>
      </c>
      <c r="H8" s="45">
        <v>1531732</v>
      </c>
      <c r="I8" s="45">
        <v>3393600</v>
      </c>
      <c r="J8" s="45">
        <v>1579160</v>
      </c>
      <c r="K8" s="45">
        <v>552600</v>
      </c>
      <c r="L8" s="45">
        <v>1380180</v>
      </c>
      <c r="M8" s="61">
        <v>1819665</v>
      </c>
    </row>
    <row r="9" spans="1:13">
      <c r="A9" s="39"/>
      <c r="B9" s="40"/>
      <c r="C9" s="41" t="s">
        <v>10</v>
      </c>
      <c r="D9" s="46"/>
      <c r="E9" s="47">
        <f>SUM(D6:D8)</f>
        <v>13222647</v>
      </c>
      <c r="F9" s="48"/>
      <c r="G9" s="49"/>
      <c r="H9" s="49"/>
      <c r="I9" s="49"/>
      <c r="J9" s="49"/>
      <c r="K9" s="49"/>
      <c r="L9" s="49"/>
      <c r="M9" s="62"/>
    </row>
    <row r="10" spans="1:13">
      <c r="A10" s="39"/>
      <c r="B10" s="40" t="s">
        <v>11</v>
      </c>
      <c r="C10" s="41"/>
      <c r="D10" s="69"/>
      <c r="E10" s="70">
        <v>0</v>
      </c>
      <c r="F10" s="71"/>
      <c r="G10" s="63"/>
      <c r="H10" s="63"/>
      <c r="I10" s="63"/>
      <c r="J10" s="63"/>
      <c r="K10" s="63"/>
      <c r="L10" s="63"/>
      <c r="M10" s="64"/>
    </row>
    <row r="11" spans="1:13">
      <c r="A11" s="50"/>
      <c r="B11" s="51" t="s">
        <v>12</v>
      </c>
      <c r="C11" s="52"/>
      <c r="D11" s="47"/>
      <c r="E11" s="47"/>
      <c r="F11" s="48">
        <f>SUM(E9:E10)</f>
        <v>13222647</v>
      </c>
      <c r="G11" s="49"/>
      <c r="H11" s="49"/>
      <c r="I11" s="49"/>
      <c r="J11" s="49"/>
      <c r="K11" s="49"/>
      <c r="L11" s="49"/>
      <c r="M11" s="62"/>
    </row>
    <row r="12" spans="1:13">
      <c r="A12" s="39" t="s">
        <v>13</v>
      </c>
      <c r="B12" s="40"/>
      <c r="C12" s="41"/>
      <c r="D12" s="42"/>
      <c r="E12" s="42"/>
      <c r="F12" s="43"/>
      <c r="G12" s="45"/>
      <c r="H12" s="45"/>
      <c r="I12" s="45"/>
      <c r="J12" s="45"/>
      <c r="K12" s="45"/>
      <c r="L12" s="45"/>
      <c r="M12" s="61"/>
    </row>
    <row r="13" spans="1:13">
      <c r="A13" s="39"/>
      <c r="B13" s="40" t="s">
        <v>14</v>
      </c>
      <c r="C13" s="41"/>
      <c r="D13" s="42"/>
      <c r="E13" s="42"/>
      <c r="F13" s="43"/>
      <c r="G13" s="45"/>
      <c r="H13" s="45"/>
      <c r="I13" s="45"/>
      <c r="J13" s="45"/>
      <c r="K13" s="45"/>
      <c r="L13" s="45"/>
      <c r="M13" s="61"/>
    </row>
    <row r="14" spans="1:13">
      <c r="A14" s="39"/>
      <c r="B14" s="40"/>
      <c r="C14" s="41" t="s">
        <v>37</v>
      </c>
      <c r="D14" s="42">
        <f>SUM(G14:M14)</f>
        <v>1351779</v>
      </c>
      <c r="E14" s="42"/>
      <c r="F14" s="43"/>
      <c r="G14" s="45">
        <v>205602</v>
      </c>
      <c r="H14" s="45">
        <v>189371</v>
      </c>
      <c r="I14" s="45">
        <v>407132</v>
      </c>
      <c r="J14" s="45">
        <v>189418</v>
      </c>
      <c r="K14" s="45">
        <v>66427</v>
      </c>
      <c r="L14" s="45">
        <v>97120</v>
      </c>
      <c r="M14" s="61">
        <v>196709</v>
      </c>
    </row>
    <row r="15" spans="1:13">
      <c r="A15" s="39"/>
      <c r="B15" s="40"/>
      <c r="C15" s="41" t="s">
        <v>38</v>
      </c>
      <c r="D15" s="42">
        <v>60000</v>
      </c>
      <c r="E15" s="42"/>
      <c r="F15" s="43"/>
      <c r="G15" s="45"/>
      <c r="H15" s="45"/>
      <c r="I15" s="45"/>
      <c r="J15" s="45"/>
      <c r="K15" s="45"/>
      <c r="L15" s="45"/>
      <c r="M15" s="61"/>
    </row>
    <row r="16" spans="1:13">
      <c r="A16" s="39"/>
      <c r="B16" s="40"/>
      <c r="C16" s="41" t="s">
        <v>39</v>
      </c>
      <c r="D16" s="42">
        <f>SUM(G16:M16)</f>
        <v>71889</v>
      </c>
      <c r="E16" s="42"/>
      <c r="F16" s="43"/>
      <c r="G16" s="45">
        <v>5655</v>
      </c>
      <c r="H16" s="45">
        <v>2604</v>
      </c>
      <c r="I16" s="45">
        <v>38000</v>
      </c>
      <c r="J16" s="45">
        <v>14733</v>
      </c>
      <c r="K16" s="45">
        <v>3617</v>
      </c>
      <c r="L16" s="45">
        <v>5750</v>
      </c>
      <c r="M16" s="61">
        <v>1530</v>
      </c>
    </row>
    <row r="17" spans="1:13">
      <c r="A17" s="39"/>
      <c r="B17" s="40"/>
      <c r="C17" s="41" t="s">
        <v>17</v>
      </c>
      <c r="D17" s="42">
        <v>60000</v>
      </c>
      <c r="E17" s="42"/>
      <c r="F17" s="43"/>
      <c r="G17" s="45"/>
      <c r="H17" s="45"/>
      <c r="I17" s="45"/>
      <c r="J17" s="45"/>
      <c r="K17" s="45"/>
      <c r="L17" s="45"/>
      <c r="M17" s="61"/>
    </row>
    <row r="18" spans="1:13">
      <c r="A18" s="39"/>
      <c r="B18" s="40"/>
      <c r="C18" s="41" t="s">
        <v>18</v>
      </c>
      <c r="D18" s="42">
        <v>6000</v>
      </c>
      <c r="E18" s="42"/>
      <c r="F18" s="43"/>
      <c r="G18" s="45"/>
      <c r="H18" s="45"/>
      <c r="I18" s="45"/>
      <c r="J18" s="45"/>
      <c r="K18" s="45"/>
      <c r="L18" s="45"/>
      <c r="M18" s="61"/>
    </row>
    <row r="19" spans="1:13">
      <c r="A19" s="39"/>
      <c r="B19" s="40"/>
      <c r="C19" s="41" t="s">
        <v>20</v>
      </c>
      <c r="D19" s="42">
        <f t="shared" ref="D19:D20" si="0">SUM(G19:M19)</f>
        <v>16843</v>
      </c>
      <c r="E19" s="42"/>
      <c r="F19" s="43"/>
      <c r="G19" s="45">
        <v>11312</v>
      </c>
      <c r="H19" s="45"/>
      <c r="I19" s="45"/>
      <c r="J19" s="45">
        <v>2950</v>
      </c>
      <c r="K19" s="45">
        <v>2581</v>
      </c>
      <c r="L19" s="45"/>
      <c r="M19" s="61"/>
    </row>
    <row r="20" spans="1:13">
      <c r="A20" s="39"/>
      <c r="B20" s="40"/>
      <c r="C20" s="41" t="s">
        <v>21</v>
      </c>
      <c r="D20" s="42">
        <f>SUM(G20:M20)</f>
        <v>18199</v>
      </c>
      <c r="E20" s="42"/>
      <c r="F20" s="43"/>
      <c r="G20" s="45">
        <v>12668</v>
      </c>
      <c r="H20" s="45"/>
      <c r="I20" s="45"/>
      <c r="J20" s="45">
        <v>2950</v>
      </c>
      <c r="K20" s="45">
        <v>2581</v>
      </c>
      <c r="L20" s="45"/>
      <c r="M20" s="61"/>
    </row>
    <row r="21" spans="1:13">
      <c r="A21" s="39"/>
      <c r="B21" s="40"/>
      <c r="C21" s="41" t="s">
        <v>22</v>
      </c>
      <c r="D21" s="46"/>
      <c r="E21" s="47">
        <f>SUM(D14:D20)</f>
        <v>1584710</v>
      </c>
      <c r="F21" s="48"/>
      <c r="G21" s="49"/>
      <c r="H21" s="49"/>
      <c r="I21" s="49"/>
      <c r="J21" s="49"/>
      <c r="K21" s="49"/>
      <c r="L21" s="49"/>
      <c r="M21" s="62"/>
    </row>
    <row r="22" spans="1:13">
      <c r="A22" s="39"/>
      <c r="B22" s="40" t="s">
        <v>23</v>
      </c>
      <c r="C22" s="41"/>
      <c r="D22" s="42"/>
      <c r="E22" s="42"/>
      <c r="F22" s="43"/>
      <c r="G22" s="45"/>
      <c r="H22" s="45"/>
      <c r="I22" s="45"/>
      <c r="J22" s="45"/>
      <c r="K22" s="45"/>
      <c r="L22" s="45"/>
      <c r="M22" s="61"/>
    </row>
    <row r="23" spans="1:13">
      <c r="A23" s="39"/>
      <c r="B23" s="40"/>
      <c r="C23" s="41" t="s">
        <v>40</v>
      </c>
      <c r="D23" s="42">
        <f>SUM(G23:M23)</f>
        <v>11081120.16</v>
      </c>
      <c r="E23" s="42"/>
      <c r="F23" s="43"/>
      <c r="G23" s="45">
        <v>1490832</v>
      </c>
      <c r="H23" s="45">
        <v>1373134</v>
      </c>
      <c r="I23" s="45">
        <v>3392868</v>
      </c>
      <c r="J23" s="45">
        <v>1578542</v>
      </c>
      <c r="K23" s="45">
        <v>553573.2</v>
      </c>
      <c r="L23" s="45">
        <v>1052880</v>
      </c>
      <c r="M23" s="61">
        <v>1639290.96</v>
      </c>
    </row>
    <row r="24" spans="1:13">
      <c r="A24" s="39"/>
      <c r="B24" s="40"/>
      <c r="C24" s="41" t="s">
        <v>41</v>
      </c>
      <c r="D24" s="42">
        <v>218000</v>
      </c>
      <c r="E24" s="42"/>
      <c r="F24" s="43"/>
      <c r="G24" s="45"/>
      <c r="H24" s="45"/>
      <c r="I24" s="45"/>
      <c r="J24" s="45"/>
      <c r="K24" s="45"/>
      <c r="L24" s="45"/>
      <c r="M24" s="61"/>
    </row>
    <row r="25" spans="1:13">
      <c r="A25" s="39"/>
      <c r="B25" s="40"/>
      <c r="C25" s="41" t="s">
        <v>25</v>
      </c>
      <c r="D25" s="46"/>
      <c r="E25" s="47">
        <f>SUM(D23:D24)</f>
        <v>11299120.16</v>
      </c>
      <c r="F25" s="48"/>
      <c r="G25" s="49"/>
      <c r="H25" s="49"/>
      <c r="I25" s="49"/>
      <c r="J25" s="49"/>
      <c r="K25" s="49"/>
      <c r="L25" s="49"/>
      <c r="M25" s="62"/>
    </row>
    <row r="26" spans="1:13">
      <c r="A26" s="50"/>
      <c r="B26" s="51" t="s">
        <v>26</v>
      </c>
      <c r="C26" s="52"/>
      <c r="D26" s="47"/>
      <c r="E26" s="47"/>
      <c r="F26" s="48">
        <f>SUM(E21,E25)</f>
        <v>12883830.16</v>
      </c>
      <c r="G26" s="49"/>
      <c r="H26" s="49"/>
      <c r="I26" s="49"/>
      <c r="J26" s="49"/>
      <c r="K26" s="49"/>
      <c r="L26" s="49"/>
      <c r="M26" s="62"/>
    </row>
    <row r="27" spans="1:13">
      <c r="A27" s="39" t="s">
        <v>27</v>
      </c>
      <c r="B27" s="40"/>
      <c r="C27" s="41"/>
      <c r="D27" s="42"/>
      <c r="E27" s="42"/>
      <c r="F27" s="43"/>
      <c r="G27" s="45"/>
      <c r="H27" s="45"/>
      <c r="I27" s="45"/>
      <c r="J27" s="45"/>
      <c r="K27" s="45"/>
      <c r="L27" s="45"/>
      <c r="M27" s="61"/>
    </row>
    <row r="28" spans="1:13">
      <c r="A28" s="39"/>
      <c r="B28" s="40"/>
      <c r="C28" s="41" t="s">
        <v>28</v>
      </c>
      <c r="D28" s="42"/>
      <c r="E28" s="42">
        <v>129752</v>
      </c>
      <c r="F28" s="43"/>
      <c r="G28" s="45"/>
      <c r="H28" s="45"/>
      <c r="I28" s="45"/>
      <c r="J28" s="45"/>
      <c r="K28" s="45"/>
      <c r="L28" s="45"/>
      <c r="M28" s="61"/>
    </row>
    <row r="29" spans="1:13">
      <c r="A29" s="39"/>
      <c r="B29" s="40"/>
      <c r="C29" s="41" t="s">
        <v>29</v>
      </c>
      <c r="D29" s="46"/>
      <c r="E29" s="47">
        <v>209065</v>
      </c>
      <c r="F29" s="48"/>
      <c r="G29" s="49"/>
      <c r="H29" s="49"/>
      <c r="I29" s="49"/>
      <c r="J29" s="49"/>
      <c r="K29" s="49"/>
      <c r="L29" s="49"/>
      <c r="M29" s="62"/>
    </row>
    <row r="30" spans="1:13">
      <c r="A30" s="50"/>
      <c r="B30" s="51" t="s">
        <v>30</v>
      </c>
      <c r="C30" s="52"/>
      <c r="D30" s="47"/>
      <c r="E30" s="47"/>
      <c r="F30" s="48">
        <f>SUM(E28:E29)</f>
        <v>338817</v>
      </c>
      <c r="G30" s="49"/>
      <c r="H30" s="49"/>
      <c r="I30" s="49"/>
      <c r="J30" s="49"/>
      <c r="K30" s="49"/>
      <c r="L30" s="49"/>
      <c r="M30" s="62"/>
    </row>
    <row r="31" spans="1:13">
      <c r="A31" s="53" t="s">
        <v>31</v>
      </c>
      <c r="B31" s="54"/>
      <c r="C31" s="55"/>
      <c r="D31" s="56"/>
      <c r="E31" s="56"/>
      <c r="F31" s="57">
        <f>SUM(F26,F30)</f>
        <v>13222647.16</v>
      </c>
      <c r="G31" s="58"/>
      <c r="H31" s="58"/>
      <c r="I31" s="58"/>
      <c r="J31" s="58"/>
      <c r="K31" s="58"/>
      <c r="L31" s="58"/>
      <c r="M31" s="68"/>
    </row>
    <row r="32" spans="6:13">
      <c r="F32" s="32"/>
      <c r="H32" s="32"/>
      <c r="I32" s="32"/>
      <c r="J32" s="32"/>
      <c r="K32" s="32"/>
      <c r="L32" s="32"/>
      <c r="M32" s="32"/>
    </row>
  </sheetData>
  <mergeCells count="1">
    <mergeCell ref="A1:M1"/>
  </mergeCells>
  <pageMargins left="0.708333333333333" right="0.708333333333333" top="0.747916666666667" bottom="0.747916666666667" header="0.314583333333333" footer="0.314583333333333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2"/>
  <sheetViews>
    <sheetView workbookViewId="0">
      <selection activeCell="A4" sqref="A4"/>
    </sheetView>
  </sheetViews>
  <sheetFormatPr defaultColWidth="9" defaultRowHeight="12"/>
  <cols>
    <col min="1" max="2" width="4.25" style="31" customWidth="1"/>
    <col min="3" max="3" width="18" style="31" customWidth="1"/>
    <col min="4" max="6" width="11.25" style="31" customWidth="1"/>
    <col min="7" max="7" width="10.25" style="32" customWidth="1"/>
    <col min="8" max="10" width="10.25" style="31" customWidth="1"/>
    <col min="11" max="11" width="9" style="31"/>
    <col min="12" max="13" width="10.25" style="31" customWidth="1"/>
    <col min="14" max="16384" width="9" style="31"/>
  </cols>
  <sheetData>
    <row r="1" spans="1:13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3:13">
      <c r="M2" s="31" t="s">
        <v>1</v>
      </c>
    </row>
    <row r="3" spans="1:13">
      <c r="A3" s="34"/>
      <c r="B3" s="35"/>
      <c r="C3" s="36"/>
      <c r="D3" s="35"/>
      <c r="E3" s="35"/>
      <c r="F3" s="36"/>
      <c r="G3" s="37" t="s">
        <v>2</v>
      </c>
      <c r="H3" s="38" t="s">
        <v>3</v>
      </c>
      <c r="I3" s="38" t="s">
        <v>4</v>
      </c>
      <c r="J3" s="38" t="s">
        <v>33</v>
      </c>
      <c r="K3" s="38" t="s">
        <v>34</v>
      </c>
      <c r="L3" s="38" t="s">
        <v>35</v>
      </c>
      <c r="M3" s="60" t="s">
        <v>36</v>
      </c>
    </row>
    <row r="4" spans="1:13">
      <c r="A4" s="39" t="s">
        <v>5</v>
      </c>
      <c r="B4" s="40"/>
      <c r="C4" s="41"/>
      <c r="D4" s="42"/>
      <c r="E4" s="42"/>
      <c r="F4" s="43"/>
      <c r="G4" s="44"/>
      <c r="H4" s="44"/>
      <c r="I4" s="44"/>
      <c r="J4" s="44"/>
      <c r="K4" s="44"/>
      <c r="L4" s="44"/>
      <c r="M4" s="67"/>
    </row>
    <row r="5" spans="1:13">
      <c r="A5" s="39"/>
      <c r="B5" s="40" t="s">
        <v>6</v>
      </c>
      <c r="C5" s="41"/>
      <c r="D5" s="42"/>
      <c r="E5" s="42"/>
      <c r="F5" s="43"/>
      <c r="G5" s="45"/>
      <c r="H5" s="45"/>
      <c r="I5" s="45"/>
      <c r="J5" s="45"/>
      <c r="K5" s="45"/>
      <c r="L5" s="45"/>
      <c r="M5" s="61"/>
    </row>
    <row r="6" spans="1:13">
      <c r="A6" s="39"/>
      <c r="B6" s="40"/>
      <c r="C6" s="41" t="s">
        <v>7</v>
      </c>
      <c r="D6" s="42">
        <v>1473980</v>
      </c>
      <c r="E6" s="42"/>
      <c r="F6" s="43"/>
      <c r="G6" s="45"/>
      <c r="H6" s="45"/>
      <c r="I6" s="45"/>
      <c r="J6" s="45"/>
      <c r="K6" s="45"/>
      <c r="L6" s="45"/>
      <c r="M6" s="61"/>
    </row>
    <row r="7" spans="1:13">
      <c r="A7" s="39"/>
      <c r="B7" s="40"/>
      <c r="C7" s="41" t="s">
        <v>8</v>
      </c>
      <c r="D7" s="42">
        <v>162</v>
      </c>
      <c r="E7" s="42"/>
      <c r="F7" s="43"/>
      <c r="G7" s="45"/>
      <c r="H7" s="45"/>
      <c r="I7" s="45"/>
      <c r="J7" s="45"/>
      <c r="K7" s="45"/>
      <c r="L7" s="45"/>
      <c r="M7" s="61"/>
    </row>
    <row r="8" spans="1:13">
      <c r="A8" s="39"/>
      <c r="B8" s="40"/>
      <c r="C8" s="41" t="s">
        <v>9</v>
      </c>
      <c r="D8" s="42">
        <f>SUM(G8:M8)</f>
        <v>11748505</v>
      </c>
      <c r="E8" s="42"/>
      <c r="F8" s="43"/>
      <c r="G8" s="45">
        <v>1491568</v>
      </c>
      <c r="H8" s="45">
        <v>1531732</v>
      </c>
      <c r="I8" s="45">
        <v>3393600</v>
      </c>
      <c r="J8" s="45">
        <v>1579160</v>
      </c>
      <c r="K8" s="45">
        <v>552600</v>
      </c>
      <c r="L8" s="45">
        <v>1380180</v>
      </c>
      <c r="M8" s="61">
        <v>1819665</v>
      </c>
    </row>
    <row r="9" spans="1:13">
      <c r="A9" s="39"/>
      <c r="B9" s="40"/>
      <c r="C9" s="41" t="s">
        <v>10</v>
      </c>
      <c r="D9" s="42"/>
      <c r="E9" s="42">
        <f>SUM(D6:D8)</f>
        <v>13222647</v>
      </c>
      <c r="F9" s="43"/>
      <c r="G9" s="45"/>
      <c r="H9" s="45"/>
      <c r="I9" s="45"/>
      <c r="J9" s="45"/>
      <c r="K9" s="45"/>
      <c r="L9" s="45"/>
      <c r="M9" s="61"/>
    </row>
    <row r="10" spans="1:13">
      <c r="A10" s="39"/>
      <c r="B10" s="40" t="s">
        <v>11</v>
      </c>
      <c r="C10" s="41"/>
      <c r="D10" s="46"/>
      <c r="E10" s="47">
        <v>0</v>
      </c>
      <c r="F10" s="48"/>
      <c r="G10" s="49"/>
      <c r="H10" s="49"/>
      <c r="I10" s="49"/>
      <c r="J10" s="49"/>
      <c r="K10" s="49"/>
      <c r="L10" s="49"/>
      <c r="M10" s="62"/>
    </row>
    <row r="11" spans="1:13">
      <c r="A11" s="50"/>
      <c r="B11" s="51" t="s">
        <v>12</v>
      </c>
      <c r="C11" s="52"/>
      <c r="D11" s="47"/>
      <c r="E11" s="47"/>
      <c r="F11" s="48">
        <f>SUM(E9:E10)</f>
        <v>13222647</v>
      </c>
      <c r="G11" s="49"/>
      <c r="H11" s="49"/>
      <c r="I11" s="49"/>
      <c r="J11" s="49"/>
      <c r="K11" s="49"/>
      <c r="L11" s="49"/>
      <c r="M11" s="62"/>
    </row>
    <row r="12" spans="1:13">
      <c r="A12" s="39" t="s">
        <v>13</v>
      </c>
      <c r="B12" s="40"/>
      <c r="C12" s="41"/>
      <c r="D12" s="42"/>
      <c r="E12" s="42"/>
      <c r="F12" s="43"/>
      <c r="G12" s="45"/>
      <c r="H12" s="45"/>
      <c r="I12" s="45"/>
      <c r="J12" s="45"/>
      <c r="K12" s="45"/>
      <c r="L12" s="45"/>
      <c r="M12" s="61"/>
    </row>
    <row r="13" spans="1:13">
      <c r="A13" s="39"/>
      <c r="B13" s="40" t="s">
        <v>14</v>
      </c>
      <c r="C13" s="41"/>
      <c r="D13" s="42"/>
      <c r="E13" s="42"/>
      <c r="F13" s="43"/>
      <c r="G13" s="45"/>
      <c r="H13" s="45"/>
      <c r="I13" s="45"/>
      <c r="J13" s="45"/>
      <c r="K13" s="45"/>
      <c r="L13" s="45"/>
      <c r="M13" s="61"/>
    </row>
    <row r="14" spans="1:13">
      <c r="A14" s="39"/>
      <c r="B14" s="40"/>
      <c r="C14" s="41" t="s">
        <v>37</v>
      </c>
      <c r="D14" s="42">
        <f>SUM(G14:M14)</f>
        <v>1351779</v>
      </c>
      <c r="E14" s="42"/>
      <c r="F14" s="43"/>
      <c r="G14" s="45">
        <v>205602</v>
      </c>
      <c r="H14" s="45">
        <v>189371</v>
      </c>
      <c r="I14" s="45">
        <v>407132</v>
      </c>
      <c r="J14" s="45">
        <v>189418</v>
      </c>
      <c r="K14" s="45">
        <v>66427</v>
      </c>
      <c r="L14" s="45">
        <v>97120</v>
      </c>
      <c r="M14" s="61">
        <v>196709</v>
      </c>
    </row>
    <row r="15" spans="1:13">
      <c r="A15" s="39"/>
      <c r="B15" s="40"/>
      <c r="C15" s="41" t="s">
        <v>38</v>
      </c>
      <c r="D15" s="42">
        <v>60000</v>
      </c>
      <c r="E15" s="42"/>
      <c r="F15" s="43"/>
      <c r="G15" s="45"/>
      <c r="H15" s="45"/>
      <c r="I15" s="45"/>
      <c r="J15" s="45"/>
      <c r="K15" s="45"/>
      <c r="L15" s="45"/>
      <c r="M15" s="61"/>
    </row>
    <row r="16" spans="1:13">
      <c r="A16" s="39"/>
      <c r="B16" s="40"/>
      <c r="C16" s="41" t="s">
        <v>39</v>
      </c>
      <c r="D16" s="42">
        <f>SUM(G16:M16)</f>
        <v>71889</v>
      </c>
      <c r="E16" s="42"/>
      <c r="F16" s="43"/>
      <c r="G16" s="45">
        <v>5655</v>
      </c>
      <c r="H16" s="45">
        <v>2604</v>
      </c>
      <c r="I16" s="45">
        <v>38000</v>
      </c>
      <c r="J16" s="45">
        <v>14733</v>
      </c>
      <c r="K16" s="45">
        <v>3617</v>
      </c>
      <c r="L16" s="45">
        <v>5750</v>
      </c>
      <c r="M16" s="61">
        <v>1530</v>
      </c>
    </row>
    <row r="17" spans="1:13">
      <c r="A17" s="39"/>
      <c r="B17" s="40"/>
      <c r="C17" s="41" t="s">
        <v>17</v>
      </c>
      <c r="D17" s="42">
        <v>60000</v>
      </c>
      <c r="E17" s="42"/>
      <c r="F17" s="43"/>
      <c r="G17" s="45"/>
      <c r="H17" s="45"/>
      <c r="I17" s="45"/>
      <c r="J17" s="45"/>
      <c r="K17" s="45"/>
      <c r="L17" s="45"/>
      <c r="M17" s="61"/>
    </row>
    <row r="18" spans="1:13">
      <c r="A18" s="39"/>
      <c r="B18" s="40"/>
      <c r="C18" s="41" t="s">
        <v>18</v>
      </c>
      <c r="D18" s="42">
        <v>6000</v>
      </c>
      <c r="E18" s="42"/>
      <c r="F18" s="43"/>
      <c r="G18" s="45"/>
      <c r="H18" s="45"/>
      <c r="I18" s="45"/>
      <c r="J18" s="45"/>
      <c r="K18" s="45"/>
      <c r="L18" s="45"/>
      <c r="M18" s="61"/>
    </row>
    <row r="19" spans="1:13">
      <c r="A19" s="39"/>
      <c r="B19" s="40"/>
      <c r="C19" s="41" t="s">
        <v>20</v>
      </c>
      <c r="D19" s="42">
        <f t="shared" ref="D19:D20" si="0">SUM(G19:M19)</f>
        <v>16843</v>
      </c>
      <c r="E19" s="42"/>
      <c r="F19" s="43"/>
      <c r="G19" s="45">
        <v>11312</v>
      </c>
      <c r="H19" s="45"/>
      <c r="I19" s="45"/>
      <c r="J19" s="45">
        <v>2950</v>
      </c>
      <c r="K19" s="45">
        <v>2581</v>
      </c>
      <c r="L19" s="45"/>
      <c r="M19" s="61"/>
    </row>
    <row r="20" spans="1:13">
      <c r="A20" s="39"/>
      <c r="B20" s="40"/>
      <c r="C20" s="41" t="s">
        <v>21</v>
      </c>
      <c r="D20" s="42">
        <f>SUM(G20:M20)</f>
        <v>18199</v>
      </c>
      <c r="E20" s="42"/>
      <c r="F20" s="43"/>
      <c r="G20" s="45">
        <v>12668</v>
      </c>
      <c r="H20" s="45"/>
      <c r="I20" s="45"/>
      <c r="J20" s="45">
        <v>2950</v>
      </c>
      <c r="K20" s="45">
        <v>2581</v>
      </c>
      <c r="L20" s="45"/>
      <c r="M20" s="61"/>
    </row>
    <row r="21" spans="1:13">
      <c r="A21" s="39"/>
      <c r="B21" s="40"/>
      <c r="C21" s="41" t="s">
        <v>22</v>
      </c>
      <c r="D21" s="46"/>
      <c r="E21" s="47">
        <f>SUM(D14:D20)</f>
        <v>1584710</v>
      </c>
      <c r="F21" s="48"/>
      <c r="G21" s="49"/>
      <c r="H21" s="49"/>
      <c r="I21" s="49"/>
      <c r="J21" s="49"/>
      <c r="K21" s="49"/>
      <c r="L21" s="49"/>
      <c r="M21" s="62"/>
    </row>
    <row r="22" spans="1:13">
      <c r="A22" s="39"/>
      <c r="B22" s="40" t="s">
        <v>23</v>
      </c>
      <c r="C22" s="41"/>
      <c r="D22" s="42"/>
      <c r="E22" s="42"/>
      <c r="F22" s="43"/>
      <c r="G22" s="45"/>
      <c r="H22" s="45"/>
      <c r="I22" s="45"/>
      <c r="J22" s="45"/>
      <c r="K22" s="45"/>
      <c r="L22" s="45"/>
      <c r="M22" s="61"/>
    </row>
    <row r="23" spans="1:13">
      <c r="A23" s="39"/>
      <c r="B23" s="40"/>
      <c r="C23" s="41" t="s">
        <v>40</v>
      </c>
      <c r="D23" s="42">
        <f>SUM(G23:M23)</f>
        <v>11081120.16</v>
      </c>
      <c r="E23" s="42"/>
      <c r="F23" s="43"/>
      <c r="G23" s="45">
        <v>1490832</v>
      </c>
      <c r="H23" s="45">
        <v>1373134</v>
      </c>
      <c r="I23" s="45">
        <v>3392868</v>
      </c>
      <c r="J23" s="45">
        <v>1578542</v>
      </c>
      <c r="K23" s="45">
        <v>553573.2</v>
      </c>
      <c r="L23" s="45">
        <v>1052880</v>
      </c>
      <c r="M23" s="61">
        <v>1639290.96</v>
      </c>
    </row>
    <row r="24" spans="1:13">
      <c r="A24" s="39"/>
      <c r="B24" s="40"/>
      <c r="C24" s="41" t="s">
        <v>41</v>
      </c>
      <c r="D24" s="42">
        <v>218000</v>
      </c>
      <c r="E24" s="42"/>
      <c r="F24" s="43"/>
      <c r="G24" s="45"/>
      <c r="H24" s="45"/>
      <c r="I24" s="45"/>
      <c r="J24" s="45"/>
      <c r="K24" s="45"/>
      <c r="L24" s="45"/>
      <c r="M24" s="61"/>
    </row>
    <row r="25" spans="1:13">
      <c r="A25" s="39"/>
      <c r="B25" s="40"/>
      <c r="C25" s="41" t="s">
        <v>25</v>
      </c>
      <c r="D25" s="46"/>
      <c r="E25" s="47">
        <f>SUM(D23:D24)</f>
        <v>11299120.16</v>
      </c>
      <c r="F25" s="48"/>
      <c r="G25" s="49"/>
      <c r="H25" s="49"/>
      <c r="I25" s="49"/>
      <c r="J25" s="49"/>
      <c r="K25" s="49"/>
      <c r="L25" s="49"/>
      <c r="M25" s="62"/>
    </row>
    <row r="26" spans="1:13">
      <c r="A26" s="50"/>
      <c r="B26" s="51" t="s">
        <v>26</v>
      </c>
      <c r="C26" s="52"/>
      <c r="D26" s="47"/>
      <c r="E26" s="47"/>
      <c r="F26" s="48">
        <f>SUM(E21,E25)</f>
        <v>12883830.16</v>
      </c>
      <c r="G26" s="49"/>
      <c r="H26" s="49"/>
      <c r="I26" s="49"/>
      <c r="J26" s="49"/>
      <c r="K26" s="49"/>
      <c r="L26" s="49"/>
      <c r="M26" s="62"/>
    </row>
    <row r="27" spans="1:13">
      <c r="A27" s="39" t="s">
        <v>27</v>
      </c>
      <c r="B27" s="40"/>
      <c r="C27" s="41"/>
      <c r="D27" s="42"/>
      <c r="E27" s="42"/>
      <c r="F27" s="43"/>
      <c r="G27" s="45"/>
      <c r="H27" s="45"/>
      <c r="I27" s="45"/>
      <c r="J27" s="45"/>
      <c r="K27" s="45"/>
      <c r="L27" s="45"/>
      <c r="M27" s="61"/>
    </row>
    <row r="28" spans="1:13">
      <c r="A28" s="39"/>
      <c r="B28" s="40"/>
      <c r="C28" s="41" t="s">
        <v>28</v>
      </c>
      <c r="D28" s="42"/>
      <c r="E28" s="42">
        <v>129501</v>
      </c>
      <c r="F28" s="43"/>
      <c r="G28" s="45"/>
      <c r="H28" s="45"/>
      <c r="I28" s="45"/>
      <c r="J28" s="45"/>
      <c r="K28" s="45"/>
      <c r="L28" s="45"/>
      <c r="M28" s="61"/>
    </row>
    <row r="29" spans="1:13">
      <c r="A29" s="39"/>
      <c r="B29" s="40"/>
      <c r="C29" s="41" t="s">
        <v>29</v>
      </c>
      <c r="D29" s="46"/>
      <c r="E29" s="47">
        <v>209316</v>
      </c>
      <c r="F29" s="48"/>
      <c r="G29" s="49"/>
      <c r="H29" s="49"/>
      <c r="I29" s="49"/>
      <c r="J29" s="49"/>
      <c r="K29" s="49"/>
      <c r="L29" s="49"/>
      <c r="M29" s="62"/>
    </row>
    <row r="30" spans="1:13">
      <c r="A30" s="50"/>
      <c r="B30" s="51" t="s">
        <v>30</v>
      </c>
      <c r="C30" s="52"/>
      <c r="D30" s="47"/>
      <c r="E30" s="47"/>
      <c r="F30" s="48">
        <f>SUM(E28:E29)</f>
        <v>338817</v>
      </c>
      <c r="G30" s="49"/>
      <c r="H30" s="49"/>
      <c r="I30" s="49"/>
      <c r="J30" s="49"/>
      <c r="K30" s="49"/>
      <c r="L30" s="49"/>
      <c r="M30" s="62"/>
    </row>
    <row r="31" spans="1:13">
      <c r="A31" s="53" t="s">
        <v>31</v>
      </c>
      <c r="B31" s="54"/>
      <c r="C31" s="55"/>
      <c r="D31" s="56"/>
      <c r="E31" s="56"/>
      <c r="F31" s="57">
        <f>SUM(F26,F30)</f>
        <v>13222647.16</v>
      </c>
      <c r="G31" s="58"/>
      <c r="H31" s="58"/>
      <c r="I31" s="58"/>
      <c r="J31" s="58"/>
      <c r="K31" s="58"/>
      <c r="L31" s="58"/>
      <c r="M31" s="68"/>
    </row>
    <row r="32" spans="6:13">
      <c r="F32" s="32"/>
      <c r="H32" s="32"/>
      <c r="I32" s="32"/>
      <c r="J32" s="32"/>
      <c r="K32" s="32"/>
      <c r="L32" s="32"/>
      <c r="M32" s="32"/>
    </row>
  </sheetData>
  <mergeCells count="1">
    <mergeCell ref="A1:M1"/>
  </mergeCells>
  <pageMargins left="0.708333333333333" right="0.708333333333333" top="0.747916666666667" bottom="0.747916666666667" header="0.314583333333333" footer="0.314583333333333"/>
  <pageSetup paperSize="9" scale="9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3"/>
  <sheetViews>
    <sheetView workbookViewId="0">
      <selection activeCell="A1" sqref="A1"/>
    </sheetView>
  </sheetViews>
  <sheetFormatPr defaultColWidth="9" defaultRowHeight="21" customHeight="1"/>
  <cols>
    <col min="1" max="2" width="4" style="1" customWidth="1"/>
    <col min="3" max="3" width="27.25" style="1" customWidth="1"/>
    <col min="4" max="6" width="15" style="1" customWidth="1"/>
    <col min="7" max="7" width="10.25" style="2" customWidth="1"/>
    <col min="8" max="10" width="10.25" style="1" customWidth="1"/>
    <col min="11" max="11" width="9" style="1"/>
    <col min="12" max="13" width="10.25" style="1" customWidth="1"/>
    <col min="14" max="16384" width="9" style="1"/>
  </cols>
  <sheetData>
    <row r="1" customHeight="1" spans="1:1">
      <c r="A1" s="1" t="s">
        <v>43</v>
      </c>
    </row>
    <row r="3" customHeight="1" spans="1:6">
      <c r="A3" s="3" t="s">
        <v>44</v>
      </c>
      <c r="B3" s="3"/>
      <c r="C3" s="3"/>
      <c r="D3" s="3"/>
      <c r="E3" s="3"/>
      <c r="F3" s="3"/>
    </row>
    <row r="4" customHeight="1" spans="1:6">
      <c r="A4" s="4" t="s">
        <v>45</v>
      </c>
      <c r="B4" s="4"/>
      <c r="C4" s="4"/>
      <c r="D4" s="4"/>
      <c r="E4" s="4"/>
      <c r="F4" s="4"/>
    </row>
    <row r="5" customHeight="1" spans="6:6">
      <c r="F5" s="5" t="s">
        <v>1</v>
      </c>
    </row>
    <row r="6" customHeight="1" spans="1:6">
      <c r="A6" s="6" t="s">
        <v>46</v>
      </c>
      <c r="B6" s="7"/>
      <c r="C6" s="8"/>
      <c r="D6" s="7" t="s">
        <v>47</v>
      </c>
      <c r="E6" s="7"/>
      <c r="F6" s="9"/>
    </row>
    <row r="7" customHeight="1" spans="1:6">
      <c r="A7" s="10" t="s">
        <v>48</v>
      </c>
      <c r="B7" s="11"/>
      <c r="C7" s="12"/>
      <c r="D7" s="13"/>
      <c r="E7" s="13"/>
      <c r="F7" s="14"/>
    </row>
    <row r="8" customHeight="1" spans="1:6">
      <c r="A8" s="10"/>
      <c r="B8" s="11" t="s">
        <v>49</v>
      </c>
      <c r="C8" s="15"/>
      <c r="D8" s="16"/>
      <c r="E8" s="16"/>
      <c r="F8" s="14"/>
    </row>
    <row r="9" customHeight="1" spans="1:13">
      <c r="A9" s="10"/>
      <c r="B9" s="11"/>
      <c r="C9" s="15" t="s">
        <v>7</v>
      </c>
      <c r="D9" s="17">
        <v>1473980</v>
      </c>
      <c r="E9" s="17"/>
      <c r="F9" s="18"/>
      <c r="H9" s="2"/>
      <c r="I9" s="2"/>
      <c r="J9" s="2"/>
      <c r="K9" s="2"/>
      <c r="L9" s="2"/>
      <c r="M9" s="2"/>
    </row>
    <row r="10" customHeight="1" spans="1:13">
      <c r="A10" s="10"/>
      <c r="B10" s="11"/>
      <c r="C10" s="15" t="s">
        <v>8</v>
      </c>
      <c r="D10" s="17">
        <v>162</v>
      </c>
      <c r="E10" s="17"/>
      <c r="F10" s="18"/>
      <c r="H10" s="2"/>
      <c r="I10" s="2"/>
      <c r="J10" s="2"/>
      <c r="K10" s="2"/>
      <c r="L10" s="2"/>
      <c r="M10" s="2"/>
    </row>
    <row r="11" customHeight="1" spans="1:13">
      <c r="A11" s="10"/>
      <c r="B11" s="11"/>
      <c r="C11" s="15" t="s">
        <v>9</v>
      </c>
      <c r="D11" s="19">
        <v>11748505</v>
      </c>
      <c r="E11" s="17"/>
      <c r="F11" s="18"/>
      <c r="H11" s="2"/>
      <c r="I11" s="2"/>
      <c r="J11" s="2"/>
      <c r="K11" s="2"/>
      <c r="L11" s="2"/>
      <c r="M11" s="2"/>
    </row>
    <row r="12" customHeight="1" spans="1:13">
      <c r="A12" s="10"/>
      <c r="B12" s="11"/>
      <c r="C12" s="15" t="s">
        <v>50</v>
      </c>
      <c r="D12" s="17"/>
      <c r="E12" s="17">
        <f>SUM(D9:D11)</f>
        <v>13222647</v>
      </c>
      <c r="F12" s="18"/>
      <c r="H12" s="2"/>
      <c r="I12" s="2"/>
      <c r="J12" s="2"/>
      <c r="K12" s="2"/>
      <c r="L12" s="2"/>
      <c r="M12" s="2"/>
    </row>
    <row r="13" customHeight="1" spans="1:13">
      <c r="A13" s="10"/>
      <c r="B13" s="11" t="s">
        <v>51</v>
      </c>
      <c r="C13" s="15"/>
      <c r="D13" s="17"/>
      <c r="E13" s="16"/>
      <c r="F13" s="18"/>
      <c r="H13" s="2"/>
      <c r="I13" s="2"/>
      <c r="J13" s="2"/>
      <c r="K13" s="2"/>
      <c r="L13" s="2"/>
      <c r="M13" s="2"/>
    </row>
    <row r="14" customHeight="1" spans="1:13">
      <c r="A14" s="10"/>
      <c r="B14" s="11"/>
      <c r="C14" s="15" t="s">
        <v>52</v>
      </c>
      <c r="D14" s="17"/>
      <c r="E14" s="19">
        <v>0</v>
      </c>
      <c r="F14" s="18"/>
      <c r="H14" s="2"/>
      <c r="I14" s="2"/>
      <c r="J14" s="2"/>
      <c r="K14" s="2"/>
      <c r="L14" s="2"/>
      <c r="M14" s="2"/>
    </row>
    <row r="15" customHeight="1" spans="1:13">
      <c r="A15" s="10"/>
      <c r="B15" s="11" t="s">
        <v>12</v>
      </c>
      <c r="C15" s="15"/>
      <c r="D15" s="17"/>
      <c r="E15" s="17"/>
      <c r="F15" s="20">
        <f>SUM(E12:E14)</f>
        <v>13222647</v>
      </c>
      <c r="H15" s="2"/>
      <c r="I15" s="2"/>
      <c r="J15" s="2"/>
      <c r="K15" s="2"/>
      <c r="L15" s="2"/>
      <c r="M15" s="2"/>
    </row>
    <row r="16" customHeight="1" spans="1:13">
      <c r="A16" s="10" t="s">
        <v>53</v>
      </c>
      <c r="B16" s="11"/>
      <c r="C16" s="15"/>
      <c r="D16" s="17"/>
      <c r="E16" s="17"/>
      <c r="F16" s="18"/>
      <c r="H16" s="2"/>
      <c r="I16" s="2"/>
      <c r="J16" s="2"/>
      <c r="K16" s="2"/>
      <c r="L16" s="2"/>
      <c r="M16" s="2"/>
    </row>
    <row r="17" customHeight="1" spans="1:13">
      <c r="A17" s="10"/>
      <c r="B17" s="11" t="s">
        <v>54</v>
      </c>
      <c r="C17" s="15"/>
      <c r="D17" s="17"/>
      <c r="E17" s="17"/>
      <c r="F17" s="18"/>
      <c r="H17" s="2"/>
      <c r="I17" s="2"/>
      <c r="J17" s="2"/>
      <c r="K17" s="2"/>
      <c r="L17" s="2"/>
      <c r="M17" s="2"/>
    </row>
    <row r="18" customHeight="1" spans="1:13">
      <c r="A18" s="10"/>
      <c r="B18" s="11"/>
      <c r="C18" s="15" t="s">
        <v>55</v>
      </c>
      <c r="D18" s="17">
        <v>1411779</v>
      </c>
      <c r="E18" s="17"/>
      <c r="F18" s="18"/>
      <c r="H18" s="2"/>
      <c r="I18" s="2"/>
      <c r="J18" s="2"/>
      <c r="K18" s="2"/>
      <c r="L18" s="2"/>
      <c r="M18" s="2"/>
    </row>
    <row r="19" customHeight="1" spans="1:13">
      <c r="A19" s="10"/>
      <c r="B19" s="11"/>
      <c r="C19" s="15" t="s">
        <v>16</v>
      </c>
      <c r="D19" s="17">
        <v>71889</v>
      </c>
      <c r="E19" s="17"/>
      <c r="F19" s="18"/>
      <c r="H19" s="2"/>
      <c r="I19" s="2"/>
      <c r="J19" s="2"/>
      <c r="K19" s="2"/>
      <c r="L19" s="2"/>
      <c r="M19" s="2"/>
    </row>
    <row r="20" customHeight="1" spans="1:13">
      <c r="A20" s="10"/>
      <c r="B20" s="11"/>
      <c r="C20" s="15" t="s">
        <v>17</v>
      </c>
      <c r="D20" s="17">
        <v>60000</v>
      </c>
      <c r="E20" s="17"/>
      <c r="F20" s="18"/>
      <c r="H20" s="2"/>
      <c r="I20" s="2"/>
      <c r="J20" s="2"/>
      <c r="K20" s="2"/>
      <c r="L20" s="2"/>
      <c r="M20" s="2"/>
    </row>
    <row r="21" customHeight="1" spans="1:13">
      <c r="A21" s="10"/>
      <c r="B21" s="11"/>
      <c r="C21" s="15" t="s">
        <v>18</v>
      </c>
      <c r="D21" s="17">
        <v>6000</v>
      </c>
      <c r="E21" s="17"/>
      <c r="F21" s="18"/>
      <c r="H21" s="2"/>
      <c r="I21" s="2"/>
      <c r="J21" s="2"/>
      <c r="K21" s="2"/>
      <c r="L21" s="2"/>
      <c r="M21" s="2"/>
    </row>
    <row r="22" customHeight="1" spans="1:13">
      <c r="A22" s="10"/>
      <c r="B22" s="11"/>
      <c r="C22" s="15" t="s">
        <v>56</v>
      </c>
      <c r="D22" s="19">
        <v>35042</v>
      </c>
      <c r="E22" s="17"/>
      <c r="F22" s="18"/>
      <c r="H22" s="2"/>
      <c r="I22" s="2"/>
      <c r="J22" s="2"/>
      <c r="K22" s="2"/>
      <c r="L22" s="2"/>
      <c r="M22" s="2"/>
    </row>
    <row r="23" customHeight="1" spans="1:13">
      <c r="A23" s="10"/>
      <c r="B23" s="11"/>
      <c r="C23" s="15" t="s">
        <v>57</v>
      </c>
      <c r="D23" s="17"/>
      <c r="E23" s="17">
        <f>SUM(D18:D22)</f>
        <v>1584710</v>
      </c>
      <c r="F23" s="18"/>
      <c r="H23" s="2"/>
      <c r="I23" s="2"/>
      <c r="J23" s="2"/>
      <c r="K23" s="2"/>
      <c r="L23" s="2"/>
      <c r="M23" s="2"/>
    </row>
    <row r="24" customHeight="1" spans="1:13">
      <c r="A24" s="10"/>
      <c r="B24" s="11" t="s">
        <v>58</v>
      </c>
      <c r="C24" s="15"/>
      <c r="D24" s="17"/>
      <c r="E24" s="17"/>
      <c r="F24" s="18"/>
      <c r="H24" s="2"/>
      <c r="I24" s="2"/>
      <c r="J24" s="2"/>
      <c r="K24" s="2"/>
      <c r="L24" s="2"/>
      <c r="M24" s="2"/>
    </row>
    <row r="25" customHeight="1" spans="1:13">
      <c r="A25" s="10"/>
      <c r="B25" s="11"/>
      <c r="C25" s="15" t="s">
        <v>24</v>
      </c>
      <c r="D25" s="19">
        <v>11299120</v>
      </c>
      <c r="E25" s="17"/>
      <c r="F25" s="18"/>
      <c r="H25" s="2"/>
      <c r="I25" s="2"/>
      <c r="J25" s="2"/>
      <c r="K25" s="2"/>
      <c r="L25" s="2"/>
      <c r="M25" s="2"/>
    </row>
    <row r="26" customHeight="1" spans="1:13">
      <c r="A26" s="10"/>
      <c r="B26" s="11"/>
      <c r="C26" s="15" t="s">
        <v>59</v>
      </c>
      <c r="D26" s="17"/>
      <c r="E26" s="19">
        <f>SUM(D25:D25)</f>
        <v>11299120</v>
      </c>
      <c r="F26" s="18"/>
      <c r="H26" s="2"/>
      <c r="I26" s="2"/>
      <c r="J26" s="2"/>
      <c r="K26" s="2"/>
      <c r="L26" s="2"/>
      <c r="M26" s="2"/>
    </row>
    <row r="27" customHeight="1" spans="1:13">
      <c r="A27" s="10"/>
      <c r="B27" s="11" t="s">
        <v>26</v>
      </c>
      <c r="C27" s="15"/>
      <c r="D27" s="17"/>
      <c r="E27" s="17"/>
      <c r="F27" s="20">
        <f>SUM(E23,E26)</f>
        <v>12883830</v>
      </c>
      <c r="H27" s="2"/>
      <c r="I27" s="2"/>
      <c r="J27" s="2"/>
      <c r="K27" s="2"/>
      <c r="L27" s="2"/>
      <c r="M27" s="2"/>
    </row>
    <row r="28" customHeight="1" spans="1:13">
      <c r="A28" s="10" t="s">
        <v>60</v>
      </c>
      <c r="B28" s="11"/>
      <c r="C28" s="15"/>
      <c r="D28" s="17"/>
      <c r="E28" s="17"/>
      <c r="F28" s="18"/>
      <c r="H28" s="2"/>
      <c r="I28" s="2"/>
      <c r="J28" s="2"/>
      <c r="K28" s="2"/>
      <c r="L28" s="2"/>
      <c r="M28" s="2"/>
    </row>
    <row r="29" customHeight="1" spans="1:13">
      <c r="A29" s="10"/>
      <c r="B29" s="11"/>
      <c r="C29" s="15" t="s">
        <v>28</v>
      </c>
      <c r="D29" s="17"/>
      <c r="E29" s="17">
        <v>129501</v>
      </c>
      <c r="F29" s="18"/>
      <c r="H29" s="2"/>
      <c r="I29" s="2"/>
      <c r="J29" s="2"/>
      <c r="K29" s="2"/>
      <c r="L29" s="2"/>
      <c r="M29" s="2"/>
    </row>
    <row r="30" customHeight="1" spans="1:13">
      <c r="A30" s="10"/>
      <c r="B30" s="11"/>
      <c r="C30" s="15" t="s">
        <v>29</v>
      </c>
      <c r="D30" s="17"/>
      <c r="E30" s="19">
        <v>209316</v>
      </c>
      <c r="F30" s="18"/>
      <c r="H30" s="2"/>
      <c r="I30" s="2"/>
      <c r="J30" s="2"/>
      <c r="K30" s="2"/>
      <c r="L30" s="2"/>
      <c r="M30" s="2"/>
    </row>
    <row r="31" customHeight="1" spans="1:13">
      <c r="A31" s="10"/>
      <c r="B31" s="11" t="s">
        <v>30</v>
      </c>
      <c r="C31" s="15"/>
      <c r="D31" s="17"/>
      <c r="E31" s="17"/>
      <c r="F31" s="18">
        <f>SUM(E29:E30)</f>
        <v>338817</v>
      </c>
      <c r="H31" s="2"/>
      <c r="I31" s="2"/>
      <c r="J31" s="2"/>
      <c r="K31" s="2"/>
      <c r="L31" s="2"/>
      <c r="M31" s="2"/>
    </row>
    <row r="32" customHeight="1" spans="1:13">
      <c r="A32" s="21"/>
      <c r="B32" s="22" t="s">
        <v>31</v>
      </c>
      <c r="C32" s="23"/>
      <c r="D32" s="24"/>
      <c r="E32" s="24"/>
      <c r="F32" s="25">
        <f>SUM(F27,F31)</f>
        <v>13222647</v>
      </c>
      <c r="H32" s="2"/>
      <c r="I32" s="2"/>
      <c r="J32" s="2"/>
      <c r="K32" s="2"/>
      <c r="L32" s="2"/>
      <c r="M32" s="2"/>
    </row>
    <row r="33" customHeight="1" spans="6:13">
      <c r="F33" s="2"/>
      <c r="H33" s="2"/>
      <c r="I33" s="2"/>
      <c r="J33" s="2"/>
      <c r="K33" s="2"/>
      <c r="L33" s="2"/>
      <c r="M33" s="2"/>
    </row>
  </sheetData>
  <mergeCells count="4">
    <mergeCell ref="A3:F3"/>
    <mergeCell ref="A4:F4"/>
    <mergeCell ref="A6:C6"/>
    <mergeCell ref="D6:F6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37"/>
  <sheetViews>
    <sheetView workbookViewId="0">
      <selection activeCell="C38" sqref="C38"/>
    </sheetView>
  </sheetViews>
  <sheetFormatPr defaultColWidth="9" defaultRowHeight="12"/>
  <cols>
    <col min="1" max="2" width="4.25" style="31" customWidth="1"/>
    <col min="3" max="3" width="18" style="31" customWidth="1"/>
    <col min="4" max="6" width="11.25" style="31" customWidth="1"/>
    <col min="7" max="7" width="10.25" style="32" customWidth="1"/>
    <col min="8" max="15" width="10.25" style="31" customWidth="1"/>
    <col min="16" max="16384" width="9" style="31"/>
  </cols>
  <sheetData>
    <row r="1" spans="1:13">
      <c r="A1" s="33" t="s">
        <v>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6:16">
      <c r="P2" s="31" t="s">
        <v>1</v>
      </c>
    </row>
    <row r="3" spans="1:16">
      <c r="A3" s="34"/>
      <c r="B3" s="35"/>
      <c r="C3" s="36"/>
      <c r="D3" s="35"/>
      <c r="E3" s="35"/>
      <c r="F3" s="36"/>
      <c r="G3" s="37" t="s">
        <v>2</v>
      </c>
      <c r="H3" s="38" t="s">
        <v>3</v>
      </c>
      <c r="I3" s="38" t="s">
        <v>4</v>
      </c>
      <c r="J3" s="38" t="s">
        <v>33</v>
      </c>
      <c r="K3" s="38" t="s">
        <v>34</v>
      </c>
      <c r="L3" s="38" t="s">
        <v>35</v>
      </c>
      <c r="M3" s="59" t="s">
        <v>36</v>
      </c>
      <c r="N3" s="38" t="s">
        <v>62</v>
      </c>
      <c r="O3" s="38" t="s">
        <v>63</v>
      </c>
      <c r="P3" s="60" t="s">
        <v>64</v>
      </c>
    </row>
    <row r="4" spans="1:16">
      <c r="A4" s="39" t="s">
        <v>5</v>
      </c>
      <c r="B4" s="40"/>
      <c r="C4" s="41"/>
      <c r="D4" s="42"/>
      <c r="E4" s="42"/>
      <c r="F4" s="43"/>
      <c r="G4" s="44"/>
      <c r="H4" s="44"/>
      <c r="I4" s="44"/>
      <c r="J4" s="44"/>
      <c r="K4" s="44"/>
      <c r="L4" s="44"/>
      <c r="M4" s="41"/>
      <c r="N4" s="45"/>
      <c r="O4" s="45"/>
      <c r="P4" s="61"/>
    </row>
    <row r="5" spans="1:16">
      <c r="A5" s="39"/>
      <c r="B5" s="40" t="s">
        <v>6</v>
      </c>
      <c r="C5" s="41"/>
      <c r="D5" s="42"/>
      <c r="E5" s="42"/>
      <c r="F5" s="43"/>
      <c r="G5" s="45"/>
      <c r="H5" s="45"/>
      <c r="I5" s="45"/>
      <c r="J5" s="45"/>
      <c r="K5" s="45"/>
      <c r="L5" s="45"/>
      <c r="M5" s="43"/>
      <c r="N5" s="45"/>
      <c r="O5" s="45"/>
      <c r="P5" s="61"/>
    </row>
    <row r="6" spans="1:16">
      <c r="A6" s="39"/>
      <c r="B6" s="40"/>
      <c r="C6" s="41" t="s">
        <v>7</v>
      </c>
      <c r="D6" s="42">
        <v>1771404</v>
      </c>
      <c r="E6" s="42" t="s">
        <v>65</v>
      </c>
      <c r="F6" s="43"/>
      <c r="G6" s="45"/>
      <c r="H6" s="45"/>
      <c r="I6" s="45"/>
      <c r="J6" s="45"/>
      <c r="K6" s="45"/>
      <c r="L6" s="45"/>
      <c r="M6" s="43"/>
      <c r="N6" s="45"/>
      <c r="O6" s="45"/>
      <c r="P6" s="61"/>
    </row>
    <row r="7" spans="1:16">
      <c r="A7" s="39"/>
      <c r="B7" s="40"/>
      <c r="C7" s="41" t="s">
        <v>66</v>
      </c>
      <c r="D7" s="42">
        <v>170400</v>
      </c>
      <c r="E7" s="42" t="s">
        <v>67</v>
      </c>
      <c r="F7" s="43"/>
      <c r="G7" s="45"/>
      <c r="H7" s="45"/>
      <c r="I7" s="45"/>
      <c r="J7" s="45"/>
      <c r="K7" s="45"/>
      <c r="L7" s="45">
        <v>15400</v>
      </c>
      <c r="M7" s="43"/>
      <c r="N7" s="45"/>
      <c r="O7" s="45"/>
      <c r="P7" s="61"/>
    </row>
    <row r="8" spans="1:16">
      <c r="A8" s="39"/>
      <c r="B8" s="40"/>
      <c r="C8" s="41" t="s">
        <v>8</v>
      </c>
      <c r="D8" s="42">
        <v>173</v>
      </c>
      <c r="E8" s="42"/>
      <c r="F8" s="43"/>
      <c r="G8" s="45"/>
      <c r="H8" s="45"/>
      <c r="I8" s="45"/>
      <c r="J8" s="45"/>
      <c r="K8" s="45"/>
      <c r="L8" s="45"/>
      <c r="M8" s="43"/>
      <c r="N8" s="45"/>
      <c r="O8" s="45"/>
      <c r="P8" s="61"/>
    </row>
    <row r="9" spans="1:16">
      <c r="A9" s="39"/>
      <c r="B9" s="40"/>
      <c r="C9" s="41" t="s">
        <v>9</v>
      </c>
      <c r="D9" s="42">
        <f>SUM(G9:O9)</f>
        <v>13717354</v>
      </c>
      <c r="E9" s="42"/>
      <c r="F9" s="43"/>
      <c r="G9" s="45">
        <v>1284284</v>
      </c>
      <c r="H9" s="45">
        <v>1342728</v>
      </c>
      <c r="I9" s="45">
        <v>2983136</v>
      </c>
      <c r="J9" s="45">
        <v>1388472</v>
      </c>
      <c r="K9" s="45">
        <v>484526</v>
      </c>
      <c r="L9" s="45">
        <v>1223760</v>
      </c>
      <c r="M9" s="43">
        <v>1623482</v>
      </c>
      <c r="N9" s="45">
        <v>1583500</v>
      </c>
      <c r="O9" s="45">
        <v>1803466</v>
      </c>
      <c r="P9" s="61"/>
    </row>
    <row r="10" spans="1:16">
      <c r="A10" s="39"/>
      <c r="B10" s="40"/>
      <c r="C10" s="41" t="s">
        <v>10</v>
      </c>
      <c r="D10" s="42"/>
      <c r="E10" s="42">
        <f>SUM(D6:D9)</f>
        <v>15659331</v>
      </c>
      <c r="F10" s="43"/>
      <c r="G10" s="45"/>
      <c r="H10" s="45"/>
      <c r="I10" s="45"/>
      <c r="J10" s="45"/>
      <c r="K10" s="45"/>
      <c r="L10" s="45"/>
      <c r="M10" s="43"/>
      <c r="N10" s="45"/>
      <c r="O10" s="45"/>
      <c r="P10" s="61"/>
    </row>
    <row r="11" spans="1:16">
      <c r="A11" s="39"/>
      <c r="B11" s="40" t="s">
        <v>11</v>
      </c>
      <c r="C11" s="41"/>
      <c r="D11" s="46"/>
      <c r="E11" s="47">
        <v>0</v>
      </c>
      <c r="F11" s="48"/>
      <c r="G11" s="49"/>
      <c r="H11" s="49"/>
      <c r="I11" s="49"/>
      <c r="J11" s="49"/>
      <c r="K11" s="49"/>
      <c r="L11" s="49"/>
      <c r="M11" s="48"/>
      <c r="N11" s="49"/>
      <c r="O11" s="49"/>
      <c r="P11" s="62"/>
    </row>
    <row r="12" spans="1:16">
      <c r="A12" s="50"/>
      <c r="B12" s="51" t="s">
        <v>12</v>
      </c>
      <c r="C12" s="52"/>
      <c r="D12" s="47"/>
      <c r="E12" s="47"/>
      <c r="F12" s="48">
        <f>SUM(E10:E11)</f>
        <v>15659331</v>
      </c>
      <c r="G12" s="49"/>
      <c r="H12" s="49"/>
      <c r="I12" s="49"/>
      <c r="J12" s="49"/>
      <c r="K12" s="49"/>
      <c r="L12" s="49"/>
      <c r="M12" s="48"/>
      <c r="N12" s="63"/>
      <c r="O12" s="63"/>
      <c r="P12" s="64"/>
    </row>
    <row r="13" spans="1:16">
      <c r="A13" s="39" t="s">
        <v>13</v>
      </c>
      <c r="B13" s="40"/>
      <c r="C13" s="41"/>
      <c r="D13" s="42"/>
      <c r="E13" s="42"/>
      <c r="F13" s="43"/>
      <c r="G13" s="45"/>
      <c r="H13" s="45"/>
      <c r="I13" s="45"/>
      <c r="J13" s="45"/>
      <c r="K13" s="45"/>
      <c r="L13" s="45"/>
      <c r="M13" s="43"/>
      <c r="N13" s="45"/>
      <c r="O13" s="45"/>
      <c r="P13" s="61"/>
    </row>
    <row r="14" spans="1:16">
      <c r="A14" s="39"/>
      <c r="B14" s="40" t="s">
        <v>14</v>
      </c>
      <c r="C14" s="41"/>
      <c r="D14" s="42"/>
      <c r="E14" s="42"/>
      <c r="F14" s="43"/>
      <c r="G14" s="45"/>
      <c r="H14" s="45"/>
      <c r="I14" s="45"/>
      <c r="J14" s="45"/>
      <c r="K14" s="45"/>
      <c r="L14" s="45"/>
      <c r="M14" s="43"/>
      <c r="N14" s="45"/>
      <c r="O14" s="45"/>
      <c r="P14" s="61"/>
    </row>
    <row r="15" spans="1:16">
      <c r="A15" s="39"/>
      <c r="B15" s="40"/>
      <c r="C15" s="41" t="s">
        <v>37</v>
      </c>
      <c r="D15" s="42">
        <f>SUM(G15:O15)</f>
        <v>1686301</v>
      </c>
      <c r="E15" s="42"/>
      <c r="F15" s="43"/>
      <c r="G15" s="45">
        <v>207659</v>
      </c>
      <c r="H15" s="45">
        <v>191263</v>
      </c>
      <c r="I15" s="45">
        <v>411205</v>
      </c>
      <c r="J15" s="45">
        <v>191129</v>
      </c>
      <c r="K15" s="45">
        <v>67075</v>
      </c>
      <c r="L15" s="45">
        <v>98077</v>
      </c>
      <c r="M15" s="43">
        <v>198743</v>
      </c>
      <c r="N15" s="45">
        <v>189219</v>
      </c>
      <c r="O15" s="45">
        <v>131931</v>
      </c>
      <c r="P15" s="61"/>
    </row>
    <row r="16" spans="1:16">
      <c r="A16" s="39"/>
      <c r="B16" s="40"/>
      <c r="C16" s="41" t="s">
        <v>38</v>
      </c>
      <c r="D16" s="42">
        <f t="shared" ref="D16:D22" si="0">SUM(G16:O16)</f>
        <v>180000</v>
      </c>
      <c r="E16" s="42"/>
      <c r="F16" s="43"/>
      <c r="G16" s="45"/>
      <c r="H16" s="45"/>
      <c r="I16" s="45"/>
      <c r="J16" s="45"/>
      <c r="K16" s="45"/>
      <c r="L16" s="45">
        <v>60000</v>
      </c>
      <c r="M16" s="43"/>
      <c r="N16" s="45"/>
      <c r="O16" s="45">
        <v>120000</v>
      </c>
      <c r="P16" s="61"/>
    </row>
    <row r="17" spans="1:16">
      <c r="A17" s="39"/>
      <c r="B17" s="40"/>
      <c r="C17" s="41" t="s">
        <v>39</v>
      </c>
      <c r="D17" s="42">
        <f>SUM(G17:O17)</f>
        <v>76603</v>
      </c>
      <c r="E17" s="42"/>
      <c r="F17" s="43"/>
      <c r="G17" s="45">
        <v>4969</v>
      </c>
      <c r="H17" s="45">
        <v>2289</v>
      </c>
      <c r="I17" s="45">
        <v>33929</v>
      </c>
      <c r="J17" s="45">
        <v>13156</v>
      </c>
      <c r="K17" s="45">
        <v>3229</v>
      </c>
      <c r="L17" s="45">
        <v>5264</v>
      </c>
      <c r="M17" s="43">
        <v>1366</v>
      </c>
      <c r="N17" s="45">
        <v>10341</v>
      </c>
      <c r="O17" s="45">
        <v>2060</v>
      </c>
      <c r="P17" s="61"/>
    </row>
    <row r="18" spans="1:16">
      <c r="A18" s="39"/>
      <c r="B18" s="40"/>
      <c r="C18" s="41" t="s">
        <v>17</v>
      </c>
      <c r="D18" s="42">
        <v>60000</v>
      </c>
      <c r="E18" s="42"/>
      <c r="F18" s="43"/>
      <c r="G18" s="45"/>
      <c r="H18" s="45"/>
      <c r="I18" s="45"/>
      <c r="J18" s="45"/>
      <c r="K18" s="45"/>
      <c r="L18" s="45"/>
      <c r="M18" s="43"/>
      <c r="N18" s="45"/>
      <c r="O18" s="45"/>
      <c r="P18" s="61"/>
    </row>
    <row r="19" spans="1:16">
      <c r="A19" s="39"/>
      <c r="B19" s="40"/>
      <c r="C19" s="41" t="s">
        <v>68</v>
      </c>
      <c r="D19" s="42">
        <v>28000</v>
      </c>
      <c r="E19" s="42"/>
      <c r="F19" s="43"/>
      <c r="G19" s="45"/>
      <c r="H19" s="45"/>
      <c r="I19" s="45"/>
      <c r="J19" s="45"/>
      <c r="K19" s="45"/>
      <c r="L19" s="45"/>
      <c r="M19" s="43"/>
      <c r="N19" s="45"/>
      <c r="O19" s="45"/>
      <c r="P19" s="61"/>
    </row>
    <row r="20" spans="1:16">
      <c r="A20" s="39"/>
      <c r="B20" s="40"/>
      <c r="C20" s="41" t="s">
        <v>18</v>
      </c>
      <c r="D20" s="42">
        <v>5500</v>
      </c>
      <c r="E20" s="42"/>
      <c r="F20" s="43"/>
      <c r="G20" s="45"/>
      <c r="H20" s="45"/>
      <c r="I20" s="45"/>
      <c r="J20" s="45"/>
      <c r="K20" s="45"/>
      <c r="L20" s="45"/>
      <c r="M20" s="43"/>
      <c r="N20" s="45"/>
      <c r="O20" s="45"/>
      <c r="P20" s="61"/>
    </row>
    <row r="21" spans="1:16">
      <c r="A21" s="39"/>
      <c r="B21" s="40"/>
      <c r="C21" s="41" t="s">
        <v>20</v>
      </c>
      <c r="D21" s="42">
        <f>SUM(G21:O21)</f>
        <v>21670</v>
      </c>
      <c r="E21" s="42"/>
      <c r="F21" s="43"/>
      <c r="G21" s="45">
        <v>9944</v>
      </c>
      <c r="H21" s="45"/>
      <c r="I21" s="45"/>
      <c r="J21" s="45">
        <v>2632</v>
      </c>
      <c r="K21" s="45">
        <v>2299</v>
      </c>
      <c r="L21" s="45"/>
      <c r="M21" s="43"/>
      <c r="N21" s="45">
        <v>6795</v>
      </c>
      <c r="O21" s="45"/>
      <c r="P21" s="61"/>
    </row>
    <row r="22" spans="1:16">
      <c r="A22" s="39"/>
      <c r="B22" s="40"/>
      <c r="C22" s="41" t="s">
        <v>21</v>
      </c>
      <c r="D22" s="42">
        <f>SUM(G22:O22)</f>
        <v>25587</v>
      </c>
      <c r="E22" s="42"/>
      <c r="F22" s="43"/>
      <c r="G22" s="45">
        <v>12668</v>
      </c>
      <c r="H22" s="45"/>
      <c r="I22" s="45"/>
      <c r="J22" s="45">
        <v>2950</v>
      </c>
      <c r="K22" s="45">
        <v>2581</v>
      </c>
      <c r="L22" s="45"/>
      <c r="M22" s="43"/>
      <c r="N22" s="45">
        <v>7388</v>
      </c>
      <c r="O22" s="45"/>
      <c r="P22" s="61"/>
    </row>
    <row r="23" spans="1:16">
      <c r="A23" s="39"/>
      <c r="B23" s="40"/>
      <c r="C23" s="41" t="s">
        <v>69</v>
      </c>
      <c r="D23" s="42">
        <f>SUM(G23:P23)</f>
        <v>50000</v>
      </c>
      <c r="E23" s="42"/>
      <c r="F23" s="43"/>
      <c r="G23" s="45"/>
      <c r="H23" s="45"/>
      <c r="I23" s="45"/>
      <c r="J23" s="45"/>
      <c r="K23" s="45"/>
      <c r="L23" s="45"/>
      <c r="M23" s="43"/>
      <c r="N23" s="45"/>
      <c r="O23" s="45"/>
      <c r="P23" s="61">
        <v>50000</v>
      </c>
    </row>
    <row r="24" spans="1:16">
      <c r="A24" s="39"/>
      <c r="B24" s="40"/>
      <c r="C24" s="41" t="s">
        <v>22</v>
      </c>
      <c r="D24" s="46"/>
      <c r="E24" s="47">
        <f>SUM(D15:D23)</f>
        <v>2133661</v>
      </c>
      <c r="F24" s="48"/>
      <c r="G24" s="49"/>
      <c r="H24" s="49"/>
      <c r="I24" s="49"/>
      <c r="J24" s="49"/>
      <c r="K24" s="49"/>
      <c r="L24" s="49"/>
      <c r="M24" s="48"/>
      <c r="N24" s="49"/>
      <c r="O24" s="49"/>
      <c r="P24" s="62"/>
    </row>
    <row r="25" spans="1:16">
      <c r="A25" s="39"/>
      <c r="B25" s="40" t="s">
        <v>23</v>
      </c>
      <c r="C25" s="41"/>
      <c r="D25" s="42"/>
      <c r="E25" s="42"/>
      <c r="F25" s="43"/>
      <c r="G25" s="45"/>
      <c r="H25" s="45"/>
      <c r="I25" s="45"/>
      <c r="J25" s="45"/>
      <c r="K25" s="45"/>
      <c r="L25" s="45"/>
      <c r="M25" s="43"/>
      <c r="N25" s="45"/>
      <c r="O25" s="45"/>
      <c r="P25" s="61"/>
    </row>
    <row r="26" spans="1:16">
      <c r="A26" s="39"/>
      <c r="B26" s="40"/>
      <c r="C26" s="41" t="s">
        <v>40</v>
      </c>
      <c r="D26" s="42">
        <f>SUM(G26:O26)</f>
        <v>12403678</v>
      </c>
      <c r="E26" s="42"/>
      <c r="F26" s="43"/>
      <c r="G26" s="45">
        <v>1283173</v>
      </c>
      <c r="H26" s="45">
        <v>1181871</v>
      </c>
      <c r="I26" s="45">
        <v>2981663</v>
      </c>
      <c r="J26" s="45">
        <v>1387596</v>
      </c>
      <c r="K26" s="45">
        <v>486515</v>
      </c>
      <c r="L26" s="45">
        <v>954816</v>
      </c>
      <c r="M26" s="43">
        <v>1440482</v>
      </c>
      <c r="N26" s="45">
        <v>1583493</v>
      </c>
      <c r="O26" s="45">
        <v>1104069</v>
      </c>
      <c r="P26" s="61"/>
    </row>
    <row r="27" spans="1:16">
      <c r="A27" s="39"/>
      <c r="B27" s="40"/>
      <c r="C27" s="41" t="s">
        <v>41</v>
      </c>
      <c r="D27" s="42">
        <f t="shared" ref="D27" si="1">SUM(G27:O27)</f>
        <v>608000</v>
      </c>
      <c r="E27" s="42"/>
      <c r="F27" s="43"/>
      <c r="G27" s="45"/>
      <c r="H27" s="45"/>
      <c r="I27" s="45"/>
      <c r="J27" s="45"/>
      <c r="K27" s="45"/>
      <c r="L27" s="45">
        <v>158000</v>
      </c>
      <c r="M27" s="43"/>
      <c r="N27" s="45"/>
      <c r="O27" s="45">
        <v>450000</v>
      </c>
      <c r="P27" s="61"/>
    </row>
    <row r="28" spans="1:16">
      <c r="A28" s="39"/>
      <c r="B28" s="40"/>
      <c r="C28" s="41" t="s">
        <v>25</v>
      </c>
      <c r="D28" s="46"/>
      <c r="E28" s="47">
        <f>SUM(D26:D27)</f>
        <v>13011678</v>
      </c>
      <c r="F28" s="48"/>
      <c r="G28" s="49"/>
      <c r="H28" s="49"/>
      <c r="I28" s="49"/>
      <c r="J28" s="49"/>
      <c r="K28" s="49"/>
      <c r="L28" s="49"/>
      <c r="M28" s="48"/>
      <c r="N28" s="49"/>
      <c r="O28" s="49"/>
      <c r="P28" s="62"/>
    </row>
    <row r="29" spans="1:16">
      <c r="A29" s="50"/>
      <c r="B29" s="51" t="s">
        <v>26</v>
      </c>
      <c r="C29" s="52"/>
      <c r="D29" s="47"/>
      <c r="E29" s="47"/>
      <c r="F29" s="48">
        <f>SUM(E24,E28)</f>
        <v>15145339</v>
      </c>
      <c r="G29" s="49"/>
      <c r="H29" s="49"/>
      <c r="I29" s="49"/>
      <c r="J29" s="49"/>
      <c r="K29" s="49"/>
      <c r="L29" s="49"/>
      <c r="M29" s="48"/>
      <c r="N29" s="63"/>
      <c r="O29" s="63"/>
      <c r="P29" s="64"/>
    </row>
    <row r="30" spans="1:16">
      <c r="A30" s="39" t="s">
        <v>27</v>
      </c>
      <c r="B30" s="40"/>
      <c r="C30" s="41"/>
      <c r="D30" s="42"/>
      <c r="E30" s="42"/>
      <c r="F30" s="43"/>
      <c r="G30" s="45"/>
      <c r="H30" s="45"/>
      <c r="I30" s="45"/>
      <c r="J30" s="45"/>
      <c r="K30" s="45"/>
      <c r="L30" s="45"/>
      <c r="M30" s="43"/>
      <c r="N30" s="45"/>
      <c r="O30" s="45"/>
      <c r="P30" s="61"/>
    </row>
    <row r="31" spans="1:16">
      <c r="A31" s="39"/>
      <c r="B31" s="40"/>
      <c r="C31" s="41" t="s">
        <v>28</v>
      </c>
      <c r="D31" s="42"/>
      <c r="E31" s="42">
        <v>338817</v>
      </c>
      <c r="F31" s="43"/>
      <c r="G31" s="45"/>
      <c r="H31" s="45"/>
      <c r="I31" s="45"/>
      <c r="J31" s="45"/>
      <c r="K31" s="45"/>
      <c r="L31" s="45"/>
      <c r="M31" s="43"/>
      <c r="N31" s="45"/>
      <c r="O31" s="45"/>
      <c r="P31" s="61"/>
    </row>
    <row r="32" spans="1:16">
      <c r="A32" s="39"/>
      <c r="B32" s="40"/>
      <c r="C32" s="41" t="s">
        <v>29</v>
      </c>
      <c r="D32" s="46"/>
      <c r="E32" s="47">
        <v>175175</v>
      </c>
      <c r="F32" s="48"/>
      <c r="G32" s="49"/>
      <c r="H32" s="49"/>
      <c r="I32" s="49"/>
      <c r="J32" s="49"/>
      <c r="K32" s="49"/>
      <c r="L32" s="49"/>
      <c r="M32" s="48"/>
      <c r="N32" s="49"/>
      <c r="O32" s="49"/>
      <c r="P32" s="62"/>
    </row>
    <row r="33" spans="1:16">
      <c r="A33" s="50"/>
      <c r="B33" s="51" t="s">
        <v>30</v>
      </c>
      <c r="C33" s="52"/>
      <c r="D33" s="47"/>
      <c r="E33" s="47"/>
      <c r="F33" s="48">
        <f>SUM(E31:E32)</f>
        <v>513992</v>
      </c>
      <c r="G33" s="49"/>
      <c r="H33" s="49"/>
      <c r="I33" s="49"/>
      <c r="J33" s="49"/>
      <c r="K33" s="49"/>
      <c r="L33" s="49"/>
      <c r="M33" s="48"/>
      <c r="N33" s="63"/>
      <c r="O33" s="63"/>
      <c r="P33" s="64"/>
    </row>
    <row r="34" spans="1:16">
      <c r="A34" s="53" t="s">
        <v>31</v>
      </c>
      <c r="B34" s="54"/>
      <c r="C34" s="55"/>
      <c r="D34" s="56"/>
      <c r="E34" s="56"/>
      <c r="F34" s="57">
        <f>SUM(F29,F33)</f>
        <v>15659331</v>
      </c>
      <c r="G34" s="58"/>
      <c r="H34" s="58"/>
      <c r="I34" s="58"/>
      <c r="J34" s="58"/>
      <c r="K34" s="58"/>
      <c r="L34" s="58"/>
      <c r="M34" s="57"/>
      <c r="N34" s="65"/>
      <c r="O34" s="65"/>
      <c r="P34" s="66"/>
    </row>
    <row r="35" spans="6:14">
      <c r="F35" s="32"/>
      <c r="H35" s="32"/>
      <c r="I35" s="32"/>
      <c r="J35" s="32"/>
      <c r="K35" s="32"/>
      <c r="L35" s="32"/>
      <c r="M35" s="42"/>
      <c r="N35" s="40"/>
    </row>
    <row r="36" spans="4:5">
      <c r="D36" s="42" t="s">
        <v>65</v>
      </c>
      <c r="E36" s="31" t="s">
        <v>70</v>
      </c>
    </row>
    <row r="37" spans="4:5">
      <c r="D37" s="42" t="s">
        <v>67</v>
      </c>
      <c r="E37" s="31" t="s">
        <v>71</v>
      </c>
    </row>
  </sheetData>
  <mergeCells count="1">
    <mergeCell ref="A1:M1"/>
  </mergeCells>
  <pageMargins left="0.708333333333333" right="0.708333333333333" top="0.747916666666667" bottom="0.747916666666667" header="0.314583333333333" footer="0.314583333333333"/>
  <pageSetup paperSize="9" scale="7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8"/>
  <sheetViews>
    <sheetView tabSelected="1" topLeftCell="A25" workbookViewId="0">
      <selection activeCell="D40" sqref="D40"/>
    </sheetView>
  </sheetViews>
  <sheetFormatPr defaultColWidth="9" defaultRowHeight="21" customHeight="1"/>
  <cols>
    <col min="1" max="2" width="4" style="1" customWidth="1"/>
    <col min="3" max="3" width="27.25" style="1" customWidth="1"/>
    <col min="4" max="6" width="15" style="1" customWidth="1"/>
    <col min="7" max="7" width="10.25" style="2" customWidth="1"/>
    <col min="8" max="10" width="10.25" style="1" customWidth="1"/>
    <col min="11" max="11" width="9" style="1"/>
    <col min="12" max="13" width="10.25" style="1" customWidth="1"/>
    <col min="14" max="16384" width="9" style="1"/>
  </cols>
  <sheetData>
    <row r="1" customHeight="1" spans="1:1">
      <c r="A1" s="29" t="s">
        <v>72</v>
      </c>
    </row>
    <row r="2" customHeight="1" spans="1:1">
      <c r="A2" s="1" t="s">
        <v>43</v>
      </c>
    </row>
    <row r="4" customHeight="1" spans="1:6">
      <c r="A4" s="3" t="s">
        <v>44</v>
      </c>
      <c r="B4" s="3"/>
      <c r="C4" s="3"/>
      <c r="D4" s="3"/>
      <c r="E4" s="3"/>
      <c r="F4" s="3"/>
    </row>
    <row r="5" customHeight="1" spans="1:6">
      <c r="A5" s="4" t="s">
        <v>73</v>
      </c>
      <c r="B5" s="4"/>
      <c r="C5" s="4"/>
      <c r="D5" s="4"/>
      <c r="E5" s="4"/>
      <c r="F5" s="4"/>
    </row>
    <row r="6" customHeight="1" spans="6:6">
      <c r="F6" s="5" t="s">
        <v>1</v>
      </c>
    </row>
    <row r="7" customHeight="1" spans="1:6">
      <c r="A7" s="6" t="s">
        <v>46</v>
      </c>
      <c r="B7" s="7"/>
      <c r="C7" s="8"/>
      <c r="D7" s="7" t="s">
        <v>47</v>
      </c>
      <c r="E7" s="7"/>
      <c r="F7" s="9"/>
    </row>
    <row r="8" customHeight="1" spans="1:6">
      <c r="A8" s="10" t="s">
        <v>48</v>
      </c>
      <c r="B8" s="11"/>
      <c r="C8" s="12"/>
      <c r="D8" s="13"/>
      <c r="E8" s="13"/>
      <c r="F8" s="14"/>
    </row>
    <row r="9" customHeight="1" spans="1:6">
      <c r="A9" s="10"/>
      <c r="B9" s="11" t="s">
        <v>49</v>
      </c>
      <c r="C9" s="15"/>
      <c r="D9" s="16"/>
      <c r="E9" s="16"/>
      <c r="F9" s="14"/>
    </row>
    <row r="10" customHeight="1" spans="1:13">
      <c r="A10" s="10"/>
      <c r="B10" s="11"/>
      <c r="C10" s="15" t="s">
        <v>7</v>
      </c>
      <c r="D10" s="17">
        <v>1771404</v>
      </c>
      <c r="E10" s="17"/>
      <c r="F10" s="18"/>
      <c r="H10" s="2"/>
      <c r="I10" s="2"/>
      <c r="J10" s="2"/>
      <c r="K10" s="2"/>
      <c r="L10" s="2"/>
      <c r="M10" s="2"/>
    </row>
    <row r="11" customHeight="1" spans="1:13">
      <c r="A11" s="10"/>
      <c r="B11" s="11"/>
      <c r="C11" s="15" t="s">
        <v>66</v>
      </c>
      <c r="D11" s="17">
        <v>170400</v>
      </c>
      <c r="E11" s="17"/>
      <c r="F11" s="18"/>
      <c r="H11" s="2"/>
      <c r="I11" s="2"/>
      <c r="J11" s="2"/>
      <c r="K11" s="2"/>
      <c r="L11" s="2"/>
      <c r="M11" s="2"/>
    </row>
    <row r="12" customHeight="1" spans="1:13">
      <c r="A12" s="10"/>
      <c r="B12" s="11"/>
      <c r="C12" s="15" t="s">
        <v>8</v>
      </c>
      <c r="D12" s="17">
        <v>173</v>
      </c>
      <c r="E12" s="17"/>
      <c r="F12" s="18"/>
      <c r="H12" s="2"/>
      <c r="I12" s="2"/>
      <c r="J12" s="2"/>
      <c r="K12" s="2"/>
      <c r="L12" s="2"/>
      <c r="M12" s="2"/>
    </row>
    <row r="13" customHeight="1" spans="1:13">
      <c r="A13" s="10"/>
      <c r="B13" s="11"/>
      <c r="C13" s="15" t="s">
        <v>9</v>
      </c>
      <c r="D13" s="19">
        <v>13717354</v>
      </c>
      <c r="E13" s="17"/>
      <c r="F13" s="18"/>
      <c r="H13" s="2"/>
      <c r="I13" s="2"/>
      <c r="J13" s="2"/>
      <c r="K13" s="2"/>
      <c r="L13" s="2"/>
      <c r="M13" s="2"/>
    </row>
    <row r="14" customHeight="1" spans="1:13">
      <c r="A14" s="10"/>
      <c r="B14" s="11"/>
      <c r="C14" s="15" t="s">
        <v>50</v>
      </c>
      <c r="D14" s="17"/>
      <c r="E14" s="17">
        <f>SUM(D10:D13)</f>
        <v>15659331</v>
      </c>
      <c r="F14" s="18"/>
      <c r="H14" s="2"/>
      <c r="I14" s="2"/>
      <c r="J14" s="2"/>
      <c r="K14" s="2"/>
      <c r="L14" s="2"/>
      <c r="M14" s="2"/>
    </row>
    <row r="15" customHeight="1" spans="1:13">
      <c r="A15" s="10"/>
      <c r="B15" s="11" t="s">
        <v>51</v>
      </c>
      <c r="C15" s="15"/>
      <c r="D15" s="17"/>
      <c r="E15" s="16"/>
      <c r="F15" s="18"/>
      <c r="H15" s="2"/>
      <c r="I15" s="2"/>
      <c r="J15" s="2"/>
      <c r="K15" s="2"/>
      <c r="L15" s="2"/>
      <c r="M15" s="2"/>
    </row>
    <row r="16" customHeight="1" spans="1:13">
      <c r="A16" s="10"/>
      <c r="B16" s="11"/>
      <c r="C16" s="15" t="s">
        <v>52</v>
      </c>
      <c r="D16" s="17"/>
      <c r="E16" s="19">
        <v>0</v>
      </c>
      <c r="F16" s="18"/>
      <c r="H16" s="2"/>
      <c r="I16" s="2"/>
      <c r="J16" s="2"/>
      <c r="K16" s="2"/>
      <c r="L16" s="2"/>
      <c r="M16" s="2"/>
    </row>
    <row r="17" customHeight="1" spans="1:13">
      <c r="A17" s="10"/>
      <c r="B17" s="11" t="s">
        <v>12</v>
      </c>
      <c r="C17" s="15"/>
      <c r="D17" s="17"/>
      <c r="E17" s="17"/>
      <c r="F17" s="20">
        <f>SUM(E14:E16)</f>
        <v>15659331</v>
      </c>
      <c r="H17" s="2"/>
      <c r="I17" s="2"/>
      <c r="J17" s="2"/>
      <c r="K17" s="2"/>
      <c r="L17" s="2"/>
      <c r="M17" s="2"/>
    </row>
    <row r="18" customHeight="1" spans="1:13">
      <c r="A18" s="10" t="s">
        <v>53</v>
      </c>
      <c r="B18" s="11"/>
      <c r="C18" s="15"/>
      <c r="D18" s="17"/>
      <c r="E18" s="17"/>
      <c r="F18" s="18"/>
      <c r="H18" s="2"/>
      <c r="I18" s="2"/>
      <c r="J18" s="2"/>
      <c r="K18" s="2"/>
      <c r="L18" s="2"/>
      <c r="M18" s="2"/>
    </row>
    <row r="19" customHeight="1" spans="1:13">
      <c r="A19" s="10"/>
      <c r="B19" s="11" t="s">
        <v>54</v>
      </c>
      <c r="C19" s="15"/>
      <c r="D19" s="17"/>
      <c r="E19" s="17"/>
      <c r="F19" s="18"/>
      <c r="H19" s="2"/>
      <c r="I19" s="2"/>
      <c r="J19" s="2"/>
      <c r="K19" s="2"/>
      <c r="L19" s="2"/>
      <c r="M19" s="2"/>
    </row>
    <row r="20" customHeight="1" spans="1:13">
      <c r="A20" s="10"/>
      <c r="B20" s="11"/>
      <c r="C20" s="15" t="s">
        <v>55</v>
      </c>
      <c r="D20" s="17">
        <v>1866301</v>
      </c>
      <c r="E20" s="17"/>
      <c r="F20" s="18"/>
      <c r="H20" s="2"/>
      <c r="I20" s="2"/>
      <c r="J20" s="2"/>
      <c r="K20" s="2"/>
      <c r="L20" s="2"/>
      <c r="M20" s="2"/>
    </row>
    <row r="21" customHeight="1" spans="1:13">
      <c r="A21" s="10"/>
      <c r="B21" s="11"/>
      <c r="C21" s="15" t="s">
        <v>16</v>
      </c>
      <c r="D21" s="17">
        <v>76603</v>
      </c>
      <c r="E21" s="17"/>
      <c r="F21" s="18"/>
      <c r="H21" s="2"/>
      <c r="I21" s="2"/>
      <c r="J21" s="2"/>
      <c r="K21" s="2"/>
      <c r="L21" s="2"/>
      <c r="M21" s="2"/>
    </row>
    <row r="22" customHeight="1" spans="1:13">
      <c r="A22" s="10"/>
      <c r="B22" s="11"/>
      <c r="C22" s="15" t="s">
        <v>17</v>
      </c>
      <c r="D22" s="17">
        <v>88000</v>
      </c>
      <c r="E22" s="17"/>
      <c r="F22" s="18"/>
      <c r="H22" s="2"/>
      <c r="I22" s="2"/>
      <c r="J22" s="2"/>
      <c r="K22" s="2"/>
      <c r="L22" s="2"/>
      <c r="M22" s="2"/>
    </row>
    <row r="23" customHeight="1" spans="1:13">
      <c r="A23" s="10"/>
      <c r="B23" s="11"/>
      <c r="C23" s="15" t="s">
        <v>18</v>
      </c>
      <c r="D23" s="17">
        <v>5500</v>
      </c>
      <c r="E23" s="17"/>
      <c r="F23" s="18"/>
      <c r="H23" s="2"/>
      <c r="I23" s="2"/>
      <c r="J23" s="2"/>
      <c r="K23" s="2"/>
      <c r="L23" s="2"/>
      <c r="M23" s="2"/>
    </row>
    <row r="24" customHeight="1" spans="1:13">
      <c r="A24" s="10"/>
      <c r="B24" s="11"/>
      <c r="C24" s="15" t="s">
        <v>56</v>
      </c>
      <c r="D24" s="17">
        <v>47257</v>
      </c>
      <c r="E24" s="17"/>
      <c r="F24" s="18"/>
      <c r="H24" s="2"/>
      <c r="I24" s="2"/>
      <c r="J24" s="2"/>
      <c r="K24" s="2"/>
      <c r="L24" s="2"/>
      <c r="M24" s="2"/>
    </row>
    <row r="25" customHeight="1" spans="1:13">
      <c r="A25" s="10"/>
      <c r="B25" s="11"/>
      <c r="C25" s="15" t="s">
        <v>74</v>
      </c>
      <c r="D25" s="19">
        <v>50000</v>
      </c>
      <c r="E25" s="17"/>
      <c r="F25" s="18"/>
      <c r="H25" s="2"/>
      <c r="I25" s="2"/>
      <c r="J25" s="2"/>
      <c r="K25" s="2"/>
      <c r="L25" s="2"/>
      <c r="M25" s="2"/>
    </row>
    <row r="26" customHeight="1" spans="1:13">
      <c r="A26" s="10"/>
      <c r="B26" s="11"/>
      <c r="C26" s="15" t="s">
        <v>57</v>
      </c>
      <c r="D26" s="17"/>
      <c r="E26" s="17">
        <f>SUM(D20:D25)</f>
        <v>2133661</v>
      </c>
      <c r="F26" s="18"/>
      <c r="H26" s="2"/>
      <c r="I26" s="2"/>
      <c r="J26" s="2"/>
      <c r="K26" s="2"/>
      <c r="L26" s="2"/>
      <c r="M26" s="2"/>
    </row>
    <row r="27" customHeight="1" spans="1:13">
      <c r="A27" s="10"/>
      <c r="B27" s="11" t="s">
        <v>58</v>
      </c>
      <c r="C27" s="15"/>
      <c r="D27" s="17"/>
      <c r="E27" s="17"/>
      <c r="F27" s="18"/>
      <c r="H27" s="2"/>
      <c r="I27" s="2"/>
      <c r="J27" s="2"/>
      <c r="K27" s="2"/>
      <c r="L27" s="2"/>
      <c r="M27" s="2"/>
    </row>
    <row r="28" customHeight="1" spans="1:13">
      <c r="A28" s="10"/>
      <c r="B28" s="11"/>
      <c r="C28" s="15" t="s">
        <v>24</v>
      </c>
      <c r="D28" s="19">
        <v>13011678</v>
      </c>
      <c r="E28" s="17"/>
      <c r="F28" s="18"/>
      <c r="H28" s="2"/>
      <c r="I28" s="2"/>
      <c r="J28" s="2"/>
      <c r="K28" s="2"/>
      <c r="L28" s="2"/>
      <c r="M28" s="2"/>
    </row>
    <row r="29" customHeight="1" spans="1:13">
      <c r="A29" s="10"/>
      <c r="B29" s="11"/>
      <c r="C29" s="15" t="s">
        <v>59</v>
      </c>
      <c r="D29" s="17"/>
      <c r="E29" s="19">
        <f>SUM(D28:D28)</f>
        <v>13011678</v>
      </c>
      <c r="F29" s="18"/>
      <c r="H29" s="2"/>
      <c r="I29" s="2"/>
      <c r="J29" s="2"/>
      <c r="K29" s="2"/>
      <c r="L29" s="2"/>
      <c r="M29" s="2"/>
    </row>
    <row r="30" customHeight="1" spans="1:13">
      <c r="A30" s="10"/>
      <c r="B30" s="11" t="s">
        <v>26</v>
      </c>
      <c r="C30" s="15"/>
      <c r="D30" s="17"/>
      <c r="E30" s="17"/>
      <c r="F30" s="20">
        <f>SUM(E26,E29)</f>
        <v>15145339</v>
      </c>
      <c r="H30" s="2"/>
      <c r="I30" s="2"/>
      <c r="J30" s="2"/>
      <c r="K30" s="2"/>
      <c r="L30" s="2"/>
      <c r="M30" s="2"/>
    </row>
    <row r="31" customHeight="1" spans="1:13">
      <c r="A31" s="10" t="s">
        <v>60</v>
      </c>
      <c r="B31" s="11"/>
      <c r="C31" s="15"/>
      <c r="D31" s="17"/>
      <c r="E31" s="17"/>
      <c r="F31" s="18"/>
      <c r="H31" s="2"/>
      <c r="I31" s="2"/>
      <c r="J31" s="2"/>
      <c r="K31" s="2"/>
      <c r="L31" s="2"/>
      <c r="M31" s="2"/>
    </row>
    <row r="32" customHeight="1" spans="1:13">
      <c r="A32" s="10"/>
      <c r="B32" s="11"/>
      <c r="C32" s="15" t="s">
        <v>28</v>
      </c>
      <c r="D32" s="17"/>
      <c r="E32" s="17">
        <v>338817</v>
      </c>
      <c r="F32" s="18"/>
      <c r="H32" s="2"/>
      <c r="I32" s="2"/>
      <c r="J32" s="2"/>
      <c r="K32" s="2"/>
      <c r="L32" s="2"/>
      <c r="M32" s="2"/>
    </row>
    <row r="33" customHeight="1" spans="1:13">
      <c r="A33" s="10"/>
      <c r="B33" s="11"/>
      <c r="C33" s="15" t="s">
        <v>29</v>
      </c>
      <c r="D33" s="17"/>
      <c r="E33" s="19">
        <v>175175</v>
      </c>
      <c r="F33" s="18"/>
      <c r="H33" s="2"/>
      <c r="I33" s="2"/>
      <c r="J33" s="2"/>
      <c r="K33" s="2"/>
      <c r="L33" s="2"/>
      <c r="M33" s="2"/>
    </row>
    <row r="34" customHeight="1" spans="1:13">
      <c r="A34" s="10"/>
      <c r="B34" s="11" t="s">
        <v>30</v>
      </c>
      <c r="C34" s="15"/>
      <c r="D34" s="17"/>
      <c r="E34" s="17"/>
      <c r="F34" s="18">
        <f>SUM(E32:E33)</f>
        <v>513992</v>
      </c>
      <c r="H34" s="2"/>
      <c r="I34" s="2"/>
      <c r="J34" s="2"/>
      <c r="K34" s="2"/>
      <c r="L34" s="2"/>
      <c r="M34" s="2"/>
    </row>
    <row r="35" customHeight="1" spans="1:13">
      <c r="A35" s="21"/>
      <c r="B35" s="22" t="s">
        <v>31</v>
      </c>
      <c r="C35" s="23"/>
      <c r="D35" s="24"/>
      <c r="E35" s="24"/>
      <c r="F35" s="25">
        <f>SUM(F30,F34)</f>
        <v>15659331</v>
      </c>
      <c r="H35" s="2"/>
      <c r="I35" s="2"/>
      <c r="J35" s="2"/>
      <c r="K35" s="2"/>
      <c r="L35" s="2"/>
      <c r="M35" s="2"/>
    </row>
    <row r="36" customHeight="1" spans="6:13">
      <c r="F36" s="2"/>
      <c r="H36" s="2"/>
      <c r="I36" s="2"/>
      <c r="J36" s="2"/>
      <c r="K36" s="2"/>
      <c r="L36" s="2"/>
      <c r="M36" s="2"/>
    </row>
    <row r="38" customHeight="1" spans="4:4">
      <c r="D38" s="30">
        <v>3</v>
      </c>
    </row>
  </sheetData>
  <mergeCells count="4">
    <mergeCell ref="A4:F4"/>
    <mergeCell ref="A5:F5"/>
    <mergeCell ref="A7:C7"/>
    <mergeCell ref="D7:F7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41"/>
  <sheetViews>
    <sheetView topLeftCell="A11" workbookViewId="0">
      <selection activeCell="D22" sqref="D22"/>
    </sheetView>
  </sheetViews>
  <sheetFormatPr defaultColWidth="9" defaultRowHeight="21" customHeight="1"/>
  <cols>
    <col min="1" max="2" width="4" style="1" customWidth="1"/>
    <col min="3" max="3" width="27.25" style="1" customWidth="1"/>
    <col min="4" max="6" width="15" style="1" customWidth="1"/>
    <col min="7" max="7" width="10.25" style="2" customWidth="1"/>
    <col min="8" max="8" width="11.625" style="1" customWidth="1"/>
    <col min="9" max="10" width="10.25" style="1" customWidth="1"/>
    <col min="11" max="11" width="9" style="1"/>
    <col min="12" max="13" width="10.25" style="1" customWidth="1"/>
    <col min="14" max="16384" width="9" style="1"/>
  </cols>
  <sheetData>
    <row r="1" customHeight="1" spans="1:1">
      <c r="A1" s="1" t="s">
        <v>43</v>
      </c>
    </row>
    <row r="3" customHeight="1" spans="1:6">
      <c r="A3" s="3" t="s">
        <v>75</v>
      </c>
      <c r="B3" s="3"/>
      <c r="C3" s="3"/>
      <c r="D3" s="3"/>
      <c r="E3" s="3"/>
      <c r="F3" s="3"/>
    </row>
    <row r="4" customHeight="1" spans="1:6">
      <c r="A4" s="4" t="s">
        <v>73</v>
      </c>
      <c r="B4" s="4"/>
      <c r="C4" s="4"/>
      <c r="D4" s="4"/>
      <c r="E4" s="4"/>
      <c r="F4" s="4"/>
    </row>
    <row r="5" customHeight="1" spans="6:6">
      <c r="F5" s="5" t="s">
        <v>1</v>
      </c>
    </row>
    <row r="6" customHeight="1" spans="1:6">
      <c r="A6" s="6" t="s">
        <v>46</v>
      </c>
      <c r="B6" s="7"/>
      <c r="C6" s="8"/>
      <c r="D6" s="7" t="s">
        <v>47</v>
      </c>
      <c r="E6" s="7"/>
      <c r="F6" s="9"/>
    </row>
    <row r="7" customHeight="1" spans="1:6">
      <c r="A7" s="10" t="s">
        <v>48</v>
      </c>
      <c r="B7" s="11"/>
      <c r="C7" s="12"/>
      <c r="D7" s="13"/>
      <c r="E7" s="13"/>
      <c r="F7" s="14"/>
    </row>
    <row r="8" customHeight="1" spans="1:6">
      <c r="A8" s="10"/>
      <c r="B8" s="11" t="s">
        <v>49</v>
      </c>
      <c r="C8" s="15"/>
      <c r="D8" s="16"/>
      <c r="E8" s="16"/>
      <c r="F8" s="14"/>
    </row>
    <row r="9" customHeight="1" spans="1:13">
      <c r="A9" s="10"/>
      <c r="B9" s="11"/>
      <c r="C9" s="15" t="s">
        <v>76</v>
      </c>
      <c r="D9" s="17">
        <v>1081440</v>
      </c>
      <c r="E9" s="17"/>
      <c r="F9" s="18"/>
      <c r="H9" s="2"/>
      <c r="I9" s="2"/>
      <c r="J9" s="2"/>
      <c r="K9" s="2"/>
      <c r="L9" s="2"/>
      <c r="M9" s="2"/>
    </row>
    <row r="10" customHeight="1" spans="1:13">
      <c r="A10" s="10"/>
      <c r="B10" s="11"/>
      <c r="C10" s="15" t="s">
        <v>77</v>
      </c>
      <c r="D10" s="17">
        <v>166400</v>
      </c>
      <c r="E10" s="17"/>
      <c r="F10" s="18"/>
      <c r="H10" s="2"/>
      <c r="I10" s="2"/>
      <c r="J10" s="2"/>
      <c r="K10" s="2"/>
      <c r="L10" s="2"/>
      <c r="M10" s="2"/>
    </row>
    <row r="11" customHeight="1" spans="1:13">
      <c r="A11" s="10"/>
      <c r="B11" s="11"/>
      <c r="C11" s="15" t="s">
        <v>78</v>
      </c>
      <c r="D11" s="19">
        <v>13717354</v>
      </c>
      <c r="E11" s="17"/>
      <c r="F11" s="18"/>
      <c r="H11" s="2"/>
      <c r="I11" s="2"/>
      <c r="J11" s="2"/>
      <c r="K11" s="2"/>
      <c r="L11" s="2"/>
      <c r="M11" s="2"/>
    </row>
    <row r="12" customHeight="1" spans="1:13">
      <c r="A12" s="10"/>
      <c r="B12" s="11"/>
      <c r="C12" s="15" t="s">
        <v>79</v>
      </c>
      <c r="D12" s="17"/>
      <c r="E12" s="17">
        <f>SUM(D9:D11)</f>
        <v>14965194</v>
      </c>
      <c r="F12" s="18"/>
      <c r="H12" s="2"/>
      <c r="I12" s="2"/>
      <c r="J12" s="2"/>
      <c r="K12" s="2"/>
      <c r="L12" s="2"/>
      <c r="M12" s="2"/>
    </row>
    <row r="13" customHeight="1" spans="1:13">
      <c r="A13" s="10"/>
      <c r="B13" s="11" t="s">
        <v>51</v>
      </c>
      <c r="C13" s="15"/>
      <c r="D13" s="17"/>
      <c r="E13" s="16"/>
      <c r="F13" s="18"/>
      <c r="H13" s="2"/>
      <c r="I13" s="2"/>
      <c r="J13" s="2"/>
      <c r="K13" s="2"/>
      <c r="L13" s="2"/>
      <c r="M13" s="2"/>
    </row>
    <row r="14" customHeight="1" spans="1:13">
      <c r="A14" s="10"/>
      <c r="B14" s="11"/>
      <c r="C14" s="15" t="s">
        <v>80</v>
      </c>
      <c r="D14" s="17"/>
      <c r="E14" s="19">
        <v>0</v>
      </c>
      <c r="F14" s="18"/>
      <c r="H14" s="2"/>
      <c r="I14" s="2"/>
      <c r="J14" s="2"/>
      <c r="K14" s="2"/>
      <c r="L14" s="2"/>
      <c r="M14" s="2"/>
    </row>
    <row r="15" customHeight="1" spans="1:13">
      <c r="A15" s="10"/>
      <c r="B15" s="11" t="s">
        <v>12</v>
      </c>
      <c r="C15" s="15"/>
      <c r="D15" s="17"/>
      <c r="E15" s="17"/>
      <c r="F15" s="20">
        <f>SUM(E12:E14)</f>
        <v>14965194</v>
      </c>
      <c r="H15" s="2"/>
      <c r="I15" s="2"/>
      <c r="J15" s="2"/>
      <c r="K15" s="2"/>
      <c r="L15" s="2"/>
      <c r="M15" s="2"/>
    </row>
    <row r="16" customHeight="1" spans="1:13">
      <c r="A16" s="10" t="s">
        <v>53</v>
      </c>
      <c r="B16" s="11"/>
      <c r="C16" s="15"/>
      <c r="D16" s="17"/>
      <c r="E16" s="17"/>
      <c r="F16" s="18"/>
      <c r="H16" s="2"/>
      <c r="I16" s="2"/>
      <c r="J16" s="2"/>
      <c r="K16" s="2"/>
      <c r="L16" s="2"/>
      <c r="M16" s="2"/>
    </row>
    <row r="17" customHeight="1" spans="1:13">
      <c r="A17" s="10"/>
      <c r="B17" s="11" t="s">
        <v>54</v>
      </c>
      <c r="C17" s="15"/>
      <c r="D17" s="17"/>
      <c r="E17" s="17"/>
      <c r="F17" s="18"/>
      <c r="H17" s="2"/>
      <c r="I17" s="2"/>
      <c r="J17" s="2"/>
      <c r="K17" s="2"/>
      <c r="L17" s="2"/>
      <c r="M17" s="2"/>
    </row>
    <row r="18" customHeight="1" spans="1:13">
      <c r="A18" s="10"/>
      <c r="B18" s="11"/>
      <c r="C18" s="15" t="s">
        <v>81</v>
      </c>
      <c r="D18" s="17">
        <v>1866301</v>
      </c>
      <c r="E18" s="17"/>
      <c r="F18" s="18"/>
      <c r="H18" s="2"/>
      <c r="I18" s="2"/>
      <c r="J18" s="2"/>
      <c r="K18" s="2"/>
      <c r="L18" s="2"/>
      <c r="M18" s="2"/>
    </row>
    <row r="19" customHeight="1" spans="1:13">
      <c r="A19" s="10"/>
      <c r="B19" s="11"/>
      <c r="C19" s="15" t="s">
        <v>82</v>
      </c>
      <c r="D19" s="17">
        <v>76603</v>
      </c>
      <c r="E19" s="17"/>
      <c r="F19" s="18"/>
      <c r="H19" s="2"/>
      <c r="I19" s="2"/>
      <c r="J19" s="2"/>
      <c r="K19" s="2"/>
      <c r="L19" s="2"/>
      <c r="M19" s="2"/>
    </row>
    <row r="20" customHeight="1" spans="1:13">
      <c r="A20" s="10"/>
      <c r="B20" s="11"/>
      <c r="C20" s="15" t="s">
        <v>83</v>
      </c>
      <c r="D20" s="17">
        <v>47257</v>
      </c>
      <c r="E20" s="17"/>
      <c r="F20" s="18"/>
      <c r="H20" s="2"/>
      <c r="I20" s="2"/>
      <c r="J20" s="2"/>
      <c r="K20" s="2"/>
      <c r="L20" s="2"/>
      <c r="M20" s="2"/>
    </row>
    <row r="21" customHeight="1" spans="1:13">
      <c r="A21" s="10"/>
      <c r="B21" s="11"/>
      <c r="C21" s="1" t="s">
        <v>84</v>
      </c>
      <c r="D21" s="19">
        <v>50000</v>
      </c>
      <c r="E21" s="17"/>
      <c r="F21" s="18"/>
      <c r="H21" s="2"/>
      <c r="I21" s="2"/>
      <c r="J21" s="2"/>
      <c r="K21" s="2"/>
      <c r="L21" s="2"/>
      <c r="M21" s="2"/>
    </row>
    <row r="22" customHeight="1" spans="1:13">
      <c r="A22" s="10"/>
      <c r="B22" s="11"/>
      <c r="C22" s="15" t="s">
        <v>85</v>
      </c>
      <c r="D22" s="17"/>
      <c r="E22" s="17">
        <f>SUM(D18:D21)</f>
        <v>2040161</v>
      </c>
      <c r="F22" s="18"/>
      <c r="H22" s="2"/>
      <c r="I22" s="2"/>
      <c r="J22" s="2"/>
      <c r="K22" s="2"/>
      <c r="L22" s="2"/>
      <c r="M22" s="2"/>
    </row>
    <row r="23" customHeight="1" spans="1:13">
      <c r="A23" s="10"/>
      <c r="B23" s="11" t="s">
        <v>58</v>
      </c>
      <c r="C23" s="15"/>
      <c r="D23" s="17"/>
      <c r="E23" s="17"/>
      <c r="F23" s="18"/>
      <c r="H23" s="2"/>
      <c r="I23" s="2"/>
      <c r="J23" s="2"/>
      <c r="K23" s="2"/>
      <c r="L23" s="2"/>
      <c r="M23" s="2"/>
    </row>
    <row r="24" customHeight="1" spans="1:13">
      <c r="A24" s="10"/>
      <c r="B24" s="11"/>
      <c r="C24" s="15" t="s">
        <v>86</v>
      </c>
      <c r="D24" s="19">
        <v>13011678</v>
      </c>
      <c r="E24" s="17"/>
      <c r="F24" s="18"/>
      <c r="H24" s="2"/>
      <c r="I24" s="2"/>
      <c r="J24" s="2"/>
      <c r="K24" s="2"/>
      <c r="L24" s="2"/>
      <c r="M24" s="2"/>
    </row>
    <row r="25" customHeight="1" spans="1:13">
      <c r="A25" s="10"/>
      <c r="B25" s="11"/>
      <c r="C25" s="15" t="s">
        <v>87</v>
      </c>
      <c r="D25" s="17"/>
      <c r="E25" s="19">
        <f>SUM(D24:D24)</f>
        <v>13011678</v>
      </c>
      <c r="F25" s="18"/>
      <c r="H25" s="2"/>
      <c r="I25" s="2"/>
      <c r="J25" s="2"/>
      <c r="K25" s="2"/>
      <c r="L25" s="2"/>
      <c r="M25" s="2"/>
    </row>
    <row r="26" customHeight="1" spans="1:13">
      <c r="A26" s="10"/>
      <c r="B26" s="11" t="s">
        <v>26</v>
      </c>
      <c r="C26" s="15"/>
      <c r="D26" s="17"/>
      <c r="E26" s="17"/>
      <c r="F26" s="20">
        <f>SUM(E22,E25)</f>
        <v>15051839</v>
      </c>
      <c r="H26" s="2"/>
      <c r="I26" s="2"/>
      <c r="J26" s="2"/>
      <c r="K26" s="2"/>
      <c r="L26" s="2"/>
      <c r="M26" s="2"/>
    </row>
    <row r="27" customHeight="1" spans="1:13">
      <c r="A27" s="10" t="s">
        <v>60</v>
      </c>
      <c r="B27" s="11"/>
      <c r="C27" s="15"/>
      <c r="D27" s="17"/>
      <c r="E27" s="17"/>
      <c r="F27" s="18"/>
      <c r="H27" s="2"/>
      <c r="I27" s="2"/>
      <c r="J27" s="2"/>
      <c r="K27" s="2"/>
      <c r="L27" s="2"/>
      <c r="M27" s="2"/>
    </row>
    <row r="28" customHeight="1" spans="1:13">
      <c r="A28" s="10"/>
      <c r="B28" s="11"/>
      <c r="C28" s="15" t="s">
        <v>28</v>
      </c>
      <c r="D28" s="17"/>
      <c r="E28" s="17">
        <v>-26618</v>
      </c>
      <c r="F28" s="18"/>
      <c r="H28" s="2"/>
      <c r="I28" s="2"/>
      <c r="J28" s="2"/>
      <c r="K28" s="2"/>
      <c r="L28" s="2"/>
      <c r="M28" s="2"/>
    </row>
    <row r="29" customHeight="1" spans="1:13">
      <c r="A29" s="10"/>
      <c r="B29" s="11"/>
      <c r="C29" s="15" t="s">
        <v>29</v>
      </c>
      <c r="D29" s="17"/>
      <c r="E29" s="19">
        <v>-60027</v>
      </c>
      <c r="F29" s="18"/>
      <c r="H29" s="2"/>
      <c r="I29" s="2"/>
      <c r="J29" s="2"/>
      <c r="K29" s="2"/>
      <c r="L29" s="2"/>
      <c r="M29" s="2"/>
    </row>
    <row r="30" customHeight="1" spans="1:13">
      <c r="A30" s="10"/>
      <c r="B30" s="11" t="s">
        <v>30</v>
      </c>
      <c r="C30" s="15"/>
      <c r="D30" s="17"/>
      <c r="E30" s="17"/>
      <c r="F30" s="18">
        <f>SUM(E28:E29)</f>
        <v>-86645</v>
      </c>
      <c r="H30" s="2"/>
      <c r="I30" s="2"/>
      <c r="J30" s="2"/>
      <c r="K30" s="2"/>
      <c r="L30" s="2"/>
      <c r="M30" s="2"/>
    </row>
    <row r="31" customHeight="1" spans="1:13">
      <c r="A31" s="21"/>
      <c r="B31" s="22" t="s">
        <v>31</v>
      </c>
      <c r="C31" s="23"/>
      <c r="D31" s="24"/>
      <c r="E31" s="24"/>
      <c r="F31" s="25">
        <f>SUM(F26,F30)</f>
        <v>14965194</v>
      </c>
      <c r="H31" s="2"/>
      <c r="I31" s="2"/>
      <c r="J31" s="2"/>
      <c r="K31" s="2"/>
      <c r="L31" s="2"/>
      <c r="M31" s="2"/>
    </row>
    <row r="32" customHeight="1" spans="6:13">
      <c r="F32" s="2"/>
      <c r="H32" s="2"/>
      <c r="I32" s="2"/>
      <c r="J32" s="2"/>
      <c r="K32" s="2"/>
      <c r="L32" s="2"/>
      <c r="M32" s="2"/>
    </row>
    <row r="33" ht="15" customHeight="1" spans="2:2">
      <c r="B33" s="1" t="s">
        <v>88</v>
      </c>
    </row>
    <row r="34" ht="15" customHeight="1" spans="3:5">
      <c r="C34" s="1" t="s">
        <v>89</v>
      </c>
      <c r="D34" s="11"/>
      <c r="E34" s="26">
        <v>1771404</v>
      </c>
    </row>
    <row r="35" ht="15" customHeight="1" spans="3:5">
      <c r="C35" s="1" t="s">
        <v>90</v>
      </c>
      <c r="D35" s="11"/>
      <c r="E35" s="26">
        <v>-235202</v>
      </c>
    </row>
    <row r="36" ht="15" customHeight="1" spans="3:5">
      <c r="C36" s="1" t="s">
        <v>91</v>
      </c>
      <c r="D36" s="11"/>
      <c r="E36" s="26">
        <v>-338817</v>
      </c>
    </row>
    <row r="37" ht="15" customHeight="1" spans="3:5">
      <c r="C37" s="1" t="s">
        <v>92</v>
      </c>
      <c r="D37" s="11"/>
      <c r="E37" s="26">
        <v>-26618</v>
      </c>
    </row>
    <row r="38" ht="15" customHeight="1" spans="3:5">
      <c r="C38" s="1" t="s">
        <v>93</v>
      </c>
      <c r="D38" s="11"/>
      <c r="E38" s="26">
        <v>4173</v>
      </c>
    </row>
    <row r="39" ht="15" customHeight="1" spans="3:5">
      <c r="C39" s="27" t="s">
        <v>94</v>
      </c>
      <c r="D39" s="28"/>
      <c r="E39" s="26">
        <v>-88000</v>
      </c>
    </row>
    <row r="40" ht="15" customHeight="1" spans="3:5">
      <c r="C40" s="1" t="s">
        <v>95</v>
      </c>
      <c r="D40" s="11"/>
      <c r="E40" s="26">
        <v>-5500</v>
      </c>
    </row>
    <row r="41" ht="15" customHeight="1" spans="3:5">
      <c r="C41" s="1" t="s">
        <v>96</v>
      </c>
      <c r="D41" s="11"/>
      <c r="E41" s="26">
        <f>SUM(E34:E40)</f>
        <v>1081440</v>
      </c>
    </row>
  </sheetData>
  <mergeCells count="5">
    <mergeCell ref="A3:F3"/>
    <mergeCell ref="A4:F4"/>
    <mergeCell ref="A6:C6"/>
    <mergeCell ref="D6:F6"/>
    <mergeCell ref="C39:D39"/>
  </mergeCells>
  <pageMargins left="0.708333333333333" right="0.708333333333333" top="0.747916666666667" bottom="0.747916666666667" header="0.314583333333333" footer="0.31458333333333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市民発電の会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25</vt:lpstr>
      <vt:lpstr>26実質</vt:lpstr>
      <vt:lpstr>26修正</vt:lpstr>
      <vt:lpstr>26対外用</vt:lpstr>
      <vt:lpstr>27</vt:lpstr>
      <vt:lpstr>27対外用</vt:lpstr>
      <vt:lpstr>27事業部門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nekomako</dc:creator>
  <cp:lastModifiedBy>TOSHIYUKI OHMI</cp:lastModifiedBy>
  <dcterms:created xsi:type="dcterms:W3CDTF">2015-04-09T10:22:00Z</dcterms:created>
  <cp:lastPrinted>2016-05-10T12:39:00Z</cp:lastPrinted>
  <dcterms:modified xsi:type="dcterms:W3CDTF">2016-05-18T09:28:16Z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