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25" firstSheet="2" activeTab="2"/>
  </bookViews>
  <sheets>
    <sheet name="25" sheetId="1" r:id="rId1"/>
    <sheet name="26実質" sheetId="2" r:id="rId2"/>
    <sheet name="26年貸借対照表" sheetId="3" r:id="rId3"/>
  </sheets>
  <calcPr calcId="144525"/>
  <extLst/>
</workbook>
</file>

<file path=xl/sharedStrings.xml><?xml version="1.0" encoding="utf-8"?>
<sst xmlns="http://schemas.openxmlformats.org/spreadsheetml/2006/main" count="61">
  <si>
    <t>平成２５年度　貸借対照表</t>
  </si>
  <si>
    <t>（単位：円）</t>
  </si>
  <si>
    <t>１号機</t>
  </si>
  <si>
    <t>２号機</t>
  </si>
  <si>
    <t>３号機</t>
  </si>
  <si>
    <t>資産</t>
  </si>
  <si>
    <t>流動資産</t>
  </si>
  <si>
    <t>現金預金</t>
  </si>
  <si>
    <t>未収利息</t>
  </si>
  <si>
    <t>売掛金</t>
  </si>
  <si>
    <t>流動資産計</t>
  </si>
  <si>
    <t>固定資産</t>
  </si>
  <si>
    <t>資産合計</t>
  </si>
  <si>
    <t>負債</t>
  </si>
  <si>
    <t>流動負債</t>
  </si>
  <si>
    <t>未払金</t>
  </si>
  <si>
    <t>未払利息</t>
  </si>
  <si>
    <t>未払法人税等</t>
  </si>
  <si>
    <t>前受会費</t>
  </si>
  <si>
    <t>前受返済金</t>
  </si>
  <si>
    <t>前受利息</t>
  </si>
  <si>
    <t>前受管理費</t>
  </si>
  <si>
    <t>流動負債計</t>
  </si>
  <si>
    <t>固定負債</t>
  </si>
  <si>
    <t>長期借入金</t>
  </si>
  <si>
    <t>固定負債計</t>
  </si>
  <si>
    <t>負債合計</t>
  </si>
  <si>
    <t>正味財産</t>
  </si>
  <si>
    <t>前期繰越正味財産</t>
  </si>
  <si>
    <t>当期正味財産増減額</t>
  </si>
  <si>
    <t>正味財産合計</t>
  </si>
  <si>
    <t>負債及び正味財産合計</t>
  </si>
  <si>
    <t>平成２６年度　貸借対照表</t>
  </si>
  <si>
    <t>４号機</t>
  </si>
  <si>
    <t>５号機</t>
  </si>
  <si>
    <t>６号機</t>
  </si>
  <si>
    <t>７号機</t>
  </si>
  <si>
    <t>未払金（協力金）</t>
  </si>
  <si>
    <t>未払金（中信）</t>
  </si>
  <si>
    <t>未払利息（協力金）</t>
  </si>
  <si>
    <t>長期借入金（協力金）</t>
  </si>
  <si>
    <t>長期借入金（中信）</t>
  </si>
  <si>
    <t>１号議案</t>
  </si>
  <si>
    <t>特定非営利活動法人市民共同発電をひろげる城陽の会</t>
  </si>
  <si>
    <t>貸　借　対　照　表</t>
  </si>
  <si>
    <t>平成２７年３月３１日現在</t>
  </si>
  <si>
    <t>科　　　　目</t>
  </si>
  <si>
    <t>金　　　　額</t>
  </si>
  <si>
    <t>Ⅰ　資産の部</t>
  </si>
  <si>
    <t>１　流動資産</t>
  </si>
  <si>
    <t>流動資産合計</t>
  </si>
  <si>
    <t>２　固定資産</t>
  </si>
  <si>
    <t>固定資産合計</t>
  </si>
  <si>
    <t>Ⅱ　負債の部</t>
  </si>
  <si>
    <t>１　流動負債</t>
  </si>
  <si>
    <t>短期借入金</t>
  </si>
  <si>
    <t>その他前受金</t>
  </si>
  <si>
    <t>流動負債合計</t>
  </si>
  <si>
    <t>２　固定負債</t>
  </si>
  <si>
    <t>固定負債合計</t>
  </si>
  <si>
    <t>Ⅲ　正味財産の部</t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</si>
</sst>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_ * #,##0_ ;_ * \-#,##0_ ;_ * &quot;-&quot;??_ ;_ @_ "/>
    <numFmt numFmtId="43" formatCode="_ * #,##0.00_ ;_ * \-#,##0.00_ ;_ * &quot;-&quot;??_ ;_ @_ "/>
  </numFmts>
  <fonts count="6"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5" fillId="0" borderId="0">
      <alignment vertical="center"/>
    </xf>
    <xf numFmtId="17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</cellStyleXfs>
  <cellXfs count="75">
    <xf numFmtId="0" fontId="0" fillId="0" borderId="0" xfId="5">
      <alignment vertical="center"/>
    </xf>
    <xf numFmtId="0" fontId="1" fillId="0" borderId="0" xfId="5" applyFont="1">
      <alignment vertical="center"/>
    </xf>
    <xf numFmtId="176" fontId="1" fillId="0" borderId="0" xfId="5" applyNumberFormat="1" applyFont="1">
      <alignment vertical="center"/>
    </xf>
    <xf numFmtId="0" fontId="2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right" vertical="center"/>
    </xf>
    <xf numFmtId="0" fontId="1" fillId="0" borderId="1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0" fontId="1" fillId="0" borderId="3" xfId="5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/>
    </xf>
    <xf numFmtId="0" fontId="1" fillId="0" borderId="5" xfId="5" applyFont="1" applyBorder="1">
      <alignment vertical="center"/>
    </xf>
    <xf numFmtId="0" fontId="1" fillId="0" borderId="0" xfId="5" applyFont="1" applyBorder="1">
      <alignment vertical="center"/>
    </xf>
    <xf numFmtId="0" fontId="1" fillId="0" borderId="6" xfId="5" applyFont="1" applyBorder="1">
      <alignment vertical="center"/>
    </xf>
    <xf numFmtId="0" fontId="1" fillId="0" borderId="7" xfId="5" applyFont="1" applyBorder="1">
      <alignment vertical="center"/>
    </xf>
    <xf numFmtId="0" fontId="1" fillId="0" borderId="8" xfId="5" applyFont="1" applyBorder="1">
      <alignment vertical="center"/>
    </xf>
    <xf numFmtId="0" fontId="1" fillId="0" borderId="9" xfId="5" applyFont="1" applyBorder="1">
      <alignment vertical="center"/>
    </xf>
    <xf numFmtId="0" fontId="1" fillId="0" borderId="10" xfId="5" applyFont="1" applyBorder="1">
      <alignment vertical="center"/>
    </xf>
    <xf numFmtId="176" fontId="1" fillId="0" borderId="10" xfId="5" applyNumberFormat="1" applyFont="1" applyBorder="1">
      <alignment vertical="center"/>
    </xf>
    <xf numFmtId="176" fontId="1" fillId="0" borderId="8" xfId="5" applyNumberFormat="1" applyFont="1" applyBorder="1">
      <alignment vertical="center"/>
    </xf>
    <xf numFmtId="176" fontId="1" fillId="0" borderId="11" xfId="5" applyNumberFormat="1" applyFont="1" applyBorder="1">
      <alignment vertical="center"/>
    </xf>
    <xf numFmtId="176" fontId="1" fillId="0" borderId="12" xfId="5" applyNumberFormat="1" applyFont="1" applyBorder="1">
      <alignment vertical="center"/>
    </xf>
    <xf numFmtId="0" fontId="1" fillId="0" borderId="13" xfId="5" applyFont="1" applyBorder="1">
      <alignment vertical="center"/>
    </xf>
    <xf numFmtId="0" fontId="1" fillId="0" borderId="14" xfId="5" applyFont="1" applyBorder="1">
      <alignment vertical="center"/>
    </xf>
    <xf numFmtId="0" fontId="1" fillId="0" borderId="15" xfId="5" applyFont="1" applyBorder="1">
      <alignment vertical="center"/>
    </xf>
    <xf numFmtId="176" fontId="1" fillId="0" borderId="16" xfId="5" applyNumberFormat="1" applyFont="1" applyBorder="1">
      <alignment vertical="center"/>
    </xf>
    <xf numFmtId="176" fontId="1" fillId="0" borderId="17" xfId="5" applyNumberFormat="1" applyFont="1" applyBorder="1">
      <alignment vertical="center"/>
    </xf>
    <xf numFmtId="0" fontId="4" fillId="0" borderId="0" xfId="5" applyFont="1">
      <alignment vertical="center"/>
    </xf>
    <xf numFmtId="176" fontId="4" fillId="0" borderId="0" xfId="5" applyNumberFormat="1" applyFont="1">
      <alignment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>
      <alignment vertical="center"/>
    </xf>
    <xf numFmtId="0" fontId="4" fillId="0" borderId="2" xfId="5" applyFont="1" applyBorder="1">
      <alignment vertical="center"/>
    </xf>
    <xf numFmtId="0" fontId="4" fillId="0" borderId="3" xfId="5" applyFont="1" applyBorder="1">
      <alignment vertical="center"/>
    </xf>
    <xf numFmtId="176" fontId="4" fillId="0" borderId="18" xfId="5" applyNumberFormat="1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5" xfId="5" applyFont="1" applyBorder="1">
      <alignment vertical="center"/>
    </xf>
    <xf numFmtId="0" fontId="4" fillId="0" borderId="0" xfId="5" applyFont="1" applyBorder="1">
      <alignment vertical="center"/>
    </xf>
    <xf numFmtId="0" fontId="4" fillId="0" borderId="9" xfId="5" applyFont="1" applyBorder="1">
      <alignment vertical="center"/>
    </xf>
    <xf numFmtId="176" fontId="4" fillId="0" borderId="0" xfId="5" applyNumberFormat="1" applyFont="1" applyBorder="1">
      <alignment vertical="center"/>
    </xf>
    <xf numFmtId="176" fontId="4" fillId="0" borderId="9" xfId="5" applyNumberFormat="1" applyFont="1" applyBorder="1">
      <alignment vertical="center"/>
    </xf>
    <xf numFmtId="0" fontId="4" fillId="0" borderId="10" xfId="5" applyFont="1" applyBorder="1">
      <alignment vertical="center"/>
    </xf>
    <xf numFmtId="176" fontId="4" fillId="0" borderId="10" xfId="5" applyNumberFormat="1" applyFont="1" applyBorder="1">
      <alignment vertical="center"/>
    </xf>
    <xf numFmtId="176" fontId="4" fillId="0" borderId="19" xfId="5" applyNumberFormat="1" applyFont="1" applyBorder="1">
      <alignment vertical="center"/>
    </xf>
    <xf numFmtId="176" fontId="4" fillId="0" borderId="20" xfId="5" applyNumberFormat="1" applyFont="1" applyBorder="1">
      <alignment vertical="center"/>
    </xf>
    <xf numFmtId="176" fontId="4" fillId="0" borderId="21" xfId="5" applyNumberFormat="1" applyFont="1" applyBorder="1">
      <alignment vertical="center"/>
    </xf>
    <xf numFmtId="176" fontId="4" fillId="0" borderId="11" xfId="5" applyNumberFormat="1" applyFont="1" applyBorder="1">
      <alignment vertical="center"/>
    </xf>
    <xf numFmtId="176" fontId="4" fillId="0" borderId="22" xfId="5" applyNumberFormat="1" applyFont="1" applyBorder="1">
      <alignment vertical="center"/>
    </xf>
    <xf numFmtId="176" fontId="4" fillId="0" borderId="23" xfId="5" applyNumberFormat="1" applyFont="1" applyBorder="1">
      <alignment vertical="center"/>
    </xf>
    <xf numFmtId="176" fontId="4" fillId="0" borderId="24" xfId="5" applyNumberFormat="1" applyFont="1" applyBorder="1">
      <alignment vertical="center"/>
    </xf>
    <xf numFmtId="176" fontId="4" fillId="0" borderId="25" xfId="5" applyNumberFormat="1" applyFont="1" applyBorder="1">
      <alignment vertical="center"/>
    </xf>
    <xf numFmtId="0" fontId="4" fillId="0" borderId="26" xfId="5" applyFont="1" applyBorder="1">
      <alignment vertical="center"/>
    </xf>
    <xf numFmtId="0" fontId="4" fillId="0" borderId="20" xfId="5" applyFont="1" applyBorder="1">
      <alignment vertical="center"/>
    </xf>
    <xf numFmtId="0" fontId="4" fillId="0" borderId="21" xfId="5" applyFont="1" applyBorder="1">
      <alignment vertical="center"/>
    </xf>
    <xf numFmtId="0" fontId="4" fillId="0" borderId="13" xfId="5" applyFont="1" applyBorder="1">
      <alignment vertical="center"/>
    </xf>
    <xf numFmtId="0" fontId="4" fillId="0" borderId="14" xfId="5" applyFont="1" applyBorder="1">
      <alignment vertical="center"/>
    </xf>
    <xf numFmtId="0" fontId="4" fillId="0" borderId="15" xfId="5" applyFont="1" applyBorder="1">
      <alignment vertical="center"/>
    </xf>
    <xf numFmtId="176" fontId="4" fillId="0" borderId="14" xfId="5" applyNumberFormat="1" applyFont="1" applyBorder="1">
      <alignment vertical="center"/>
    </xf>
    <xf numFmtId="176" fontId="4" fillId="0" borderId="15" xfId="5" applyNumberFormat="1" applyFont="1" applyBorder="1">
      <alignment vertical="center"/>
    </xf>
    <xf numFmtId="176" fontId="4" fillId="0" borderId="16" xfId="5" applyNumberFormat="1" applyFont="1" applyBorder="1">
      <alignment vertical="center"/>
    </xf>
    <xf numFmtId="0" fontId="4" fillId="0" borderId="4" xfId="5" applyFont="1" applyBorder="1" applyAlignment="1">
      <alignment horizontal="center" vertical="center"/>
    </xf>
    <xf numFmtId="0" fontId="4" fillId="0" borderId="8" xfId="5" applyFont="1" applyBorder="1">
      <alignment vertical="center"/>
    </xf>
    <xf numFmtId="176" fontId="4" fillId="0" borderId="8" xfId="5" applyNumberFormat="1" applyFont="1" applyBorder="1">
      <alignment vertical="center"/>
    </xf>
    <xf numFmtId="176" fontId="4" fillId="0" borderId="27" xfId="5" applyNumberFormat="1" applyFont="1" applyBorder="1">
      <alignment vertical="center"/>
    </xf>
    <xf numFmtId="176" fontId="4" fillId="0" borderId="28" xfId="5" applyNumberFormat="1" applyFont="1" applyBorder="1">
      <alignment vertical="center"/>
    </xf>
    <xf numFmtId="176" fontId="4" fillId="0" borderId="29" xfId="5" applyNumberFormat="1" applyFont="1" applyBorder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30" xfId="5" applyFont="1" applyBorder="1">
      <alignment vertical="center"/>
    </xf>
    <xf numFmtId="0" fontId="4" fillId="0" borderId="31" xfId="5" applyFont="1" applyBorder="1">
      <alignment vertical="center"/>
    </xf>
    <xf numFmtId="0" fontId="4" fillId="0" borderId="6" xfId="5" applyFont="1" applyBorder="1">
      <alignment vertical="center"/>
    </xf>
    <xf numFmtId="176" fontId="4" fillId="0" borderId="7" xfId="5" applyNumberFormat="1" applyFont="1" applyBorder="1">
      <alignment vertical="center"/>
    </xf>
    <xf numFmtId="176" fontId="4" fillId="0" borderId="6" xfId="5" applyNumberFormat="1" applyFont="1" applyBorder="1">
      <alignment vertical="center"/>
    </xf>
    <xf numFmtId="0" fontId="4" fillId="0" borderId="6" xfId="5" applyFont="1" applyBorder="1" applyAlignment="1">
      <alignment horizontal="center" vertical="center"/>
    </xf>
    <xf numFmtId="0" fontId="4" fillId="0" borderId="23" xfId="5" applyFont="1" applyBorder="1">
      <alignment vertical="center"/>
    </xf>
    <xf numFmtId="0" fontId="4" fillId="0" borderId="7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"/>
  <sheetViews>
    <sheetView workbookViewId="0">
      <selection activeCell="A4" sqref="A4"/>
    </sheetView>
  </sheetViews>
  <sheetFormatPr defaultColWidth="9" defaultRowHeight="12"/>
  <cols>
    <col min="1" max="2" width="9" style="27"/>
    <col min="3" max="3" width="18" style="27" customWidth="1"/>
    <col min="4" max="6" width="10.25" style="27" customWidth="1"/>
    <col min="7" max="7" width="9" style="27"/>
    <col min="8" max="10" width="10.25" style="27" customWidth="1"/>
    <col min="11" max="16384" width="9" style="27"/>
  </cols>
  <sheetData>
    <row r="1" spans="1:10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0:10">
      <c r="J2" s="27" t="s">
        <v>1</v>
      </c>
    </row>
    <row r="3" spans="1:10">
      <c r="A3" s="30"/>
      <c r="B3" s="31"/>
      <c r="C3" s="32"/>
      <c r="D3" s="31"/>
      <c r="E3" s="31"/>
      <c r="F3" s="32"/>
      <c r="G3" s="31"/>
      <c r="H3" s="65" t="s">
        <v>2</v>
      </c>
      <c r="I3" s="34" t="s">
        <v>3</v>
      </c>
      <c r="J3" s="59" t="s">
        <v>4</v>
      </c>
    </row>
    <row r="4" spans="1:10">
      <c r="A4" s="66" t="s">
        <v>5</v>
      </c>
      <c r="B4" s="67"/>
      <c r="C4" s="68"/>
      <c r="D4" s="69"/>
      <c r="E4" s="69"/>
      <c r="F4" s="70"/>
      <c r="G4" s="67"/>
      <c r="H4" s="71"/>
      <c r="I4" s="73"/>
      <c r="J4" s="74"/>
    </row>
    <row r="5" spans="1:10">
      <c r="A5" s="35"/>
      <c r="B5" s="36" t="s">
        <v>6</v>
      </c>
      <c r="C5" s="37"/>
      <c r="D5" s="41"/>
      <c r="E5" s="41"/>
      <c r="F5" s="39"/>
      <c r="G5" s="36"/>
      <c r="H5" s="39"/>
      <c r="I5" s="41"/>
      <c r="J5" s="61"/>
    </row>
    <row r="6" spans="1:10">
      <c r="A6" s="35"/>
      <c r="B6" s="36"/>
      <c r="C6" s="37" t="s">
        <v>7</v>
      </c>
      <c r="D6" s="41">
        <v>267623</v>
      </c>
      <c r="E6" s="41"/>
      <c r="F6" s="39"/>
      <c r="G6" s="36"/>
      <c r="H6" s="39"/>
      <c r="I6" s="41"/>
      <c r="J6" s="61"/>
    </row>
    <row r="7" spans="1:10">
      <c r="A7" s="35"/>
      <c r="B7" s="36"/>
      <c r="C7" s="37" t="s">
        <v>8</v>
      </c>
      <c r="D7" s="41">
        <v>253</v>
      </c>
      <c r="E7" s="41"/>
      <c r="F7" s="39"/>
      <c r="G7" s="36"/>
      <c r="H7" s="39"/>
      <c r="I7" s="41"/>
      <c r="J7" s="61"/>
    </row>
    <row r="8" spans="1:10">
      <c r="A8" s="35"/>
      <c r="B8" s="36"/>
      <c r="C8" s="37" t="s">
        <v>9</v>
      </c>
      <c r="D8" s="41">
        <f>SUM(H8:J8)</f>
        <v>7351126</v>
      </c>
      <c r="E8" s="41"/>
      <c r="F8" s="39"/>
      <c r="G8" s="36"/>
      <c r="H8" s="39">
        <v>1832264</v>
      </c>
      <c r="I8" s="41">
        <v>1718862</v>
      </c>
      <c r="J8" s="61">
        <v>3800000</v>
      </c>
    </row>
    <row r="9" spans="1:10">
      <c r="A9" s="35"/>
      <c r="B9" s="36"/>
      <c r="C9" s="37" t="s">
        <v>10</v>
      </c>
      <c r="D9" s="45"/>
      <c r="E9" s="45">
        <f>SUM(D6:D8)</f>
        <v>7619002</v>
      </c>
      <c r="F9" s="44"/>
      <c r="G9" s="51"/>
      <c r="H9" s="44"/>
      <c r="I9" s="45"/>
      <c r="J9" s="62"/>
    </row>
    <row r="10" spans="1:10">
      <c r="A10" s="35"/>
      <c r="B10" s="36" t="s">
        <v>11</v>
      </c>
      <c r="C10" s="37"/>
      <c r="D10" s="49"/>
      <c r="E10" s="49">
        <v>0</v>
      </c>
      <c r="F10" s="48"/>
      <c r="G10" s="72"/>
      <c r="H10" s="48"/>
      <c r="I10" s="49"/>
      <c r="J10" s="63"/>
    </row>
    <row r="11" spans="1:10">
      <c r="A11" s="50"/>
      <c r="B11" s="51" t="s">
        <v>12</v>
      </c>
      <c r="C11" s="52"/>
      <c r="D11" s="45"/>
      <c r="E11" s="45"/>
      <c r="F11" s="44">
        <f>SUM(E9:E10)</f>
        <v>7619002</v>
      </c>
      <c r="G11" s="51"/>
      <c r="H11" s="44"/>
      <c r="I11" s="45"/>
      <c r="J11" s="62"/>
    </row>
    <row r="12" spans="1:10">
      <c r="A12" s="35" t="s">
        <v>13</v>
      </c>
      <c r="B12" s="36"/>
      <c r="C12" s="37"/>
      <c r="D12" s="41"/>
      <c r="E12" s="41"/>
      <c r="F12" s="39"/>
      <c r="G12" s="36"/>
      <c r="H12" s="39"/>
      <c r="I12" s="41"/>
      <c r="J12" s="61"/>
    </row>
    <row r="13" spans="1:10">
      <c r="A13" s="35"/>
      <c r="B13" s="36" t="s">
        <v>14</v>
      </c>
      <c r="C13" s="37"/>
      <c r="D13" s="41"/>
      <c r="E13" s="41"/>
      <c r="F13" s="39"/>
      <c r="G13" s="36"/>
      <c r="H13" s="39"/>
      <c r="I13" s="41"/>
      <c r="J13" s="61"/>
    </row>
    <row r="14" spans="1:10">
      <c r="A14" s="35"/>
      <c r="B14" s="36"/>
      <c r="C14" s="37" t="s">
        <v>15</v>
      </c>
      <c r="D14" s="41">
        <f t="shared" ref="D14:D15" si="0">SUM(H14:J14)</f>
        <v>391061</v>
      </c>
      <c r="E14" s="41"/>
      <c r="F14" s="39"/>
      <c r="G14" s="36"/>
      <c r="H14" s="39">
        <v>203566</v>
      </c>
      <c r="I14" s="41">
        <v>187495</v>
      </c>
      <c r="J14" s="61">
        <v>0</v>
      </c>
    </row>
    <row r="15" spans="1:10">
      <c r="A15" s="35"/>
      <c r="B15" s="36"/>
      <c r="C15" s="37" t="s">
        <v>16</v>
      </c>
      <c r="D15" s="41">
        <f>SUM(H15:J15)</f>
        <v>9250</v>
      </c>
      <c r="E15" s="41"/>
      <c r="F15" s="39"/>
      <c r="G15" s="36"/>
      <c r="H15" s="39">
        <v>6333</v>
      </c>
      <c r="I15" s="41">
        <v>2917</v>
      </c>
      <c r="J15" s="61">
        <v>0</v>
      </c>
    </row>
    <row r="16" spans="1:10">
      <c r="A16" s="35"/>
      <c r="B16" s="36"/>
      <c r="C16" s="37" t="s">
        <v>17</v>
      </c>
      <c r="D16" s="41">
        <v>30000</v>
      </c>
      <c r="E16" s="41"/>
      <c r="F16" s="39"/>
      <c r="G16" s="36"/>
      <c r="H16" s="39"/>
      <c r="I16" s="41"/>
      <c r="J16" s="61"/>
    </row>
    <row r="17" spans="1:10">
      <c r="A17" s="35"/>
      <c r="B17" s="36"/>
      <c r="C17" s="37" t="s">
        <v>18</v>
      </c>
      <c r="D17" s="41"/>
      <c r="E17" s="41"/>
      <c r="F17" s="39"/>
      <c r="G17" s="36"/>
      <c r="H17" s="39"/>
      <c r="I17" s="41"/>
      <c r="J17" s="61"/>
    </row>
    <row r="18" spans="1:10">
      <c r="A18" s="35"/>
      <c r="B18" s="36"/>
      <c r="C18" s="37" t="s">
        <v>19</v>
      </c>
      <c r="D18" s="41"/>
      <c r="E18" s="41"/>
      <c r="F18" s="39"/>
      <c r="G18" s="36"/>
      <c r="H18" s="39"/>
      <c r="I18" s="41"/>
      <c r="J18" s="61"/>
    </row>
    <row r="19" spans="1:10">
      <c r="A19" s="35"/>
      <c r="B19" s="36"/>
      <c r="C19" s="37" t="s">
        <v>20</v>
      </c>
      <c r="D19" s="41"/>
      <c r="E19" s="41"/>
      <c r="F19" s="39"/>
      <c r="G19" s="36"/>
      <c r="H19" s="39"/>
      <c r="I19" s="41"/>
      <c r="J19" s="61"/>
    </row>
    <row r="20" spans="1:10">
      <c r="A20" s="35"/>
      <c r="B20" s="36"/>
      <c r="C20" s="37" t="s">
        <v>21</v>
      </c>
      <c r="D20" s="41"/>
      <c r="E20" s="41"/>
      <c r="F20" s="39"/>
      <c r="G20" s="36"/>
      <c r="H20" s="39"/>
      <c r="I20" s="41"/>
      <c r="J20" s="61"/>
    </row>
    <row r="21" spans="1:10">
      <c r="A21" s="35"/>
      <c r="B21" s="36"/>
      <c r="C21" s="37" t="s">
        <v>22</v>
      </c>
      <c r="D21" s="45"/>
      <c r="E21" s="45">
        <f>SUM(D14:D20)</f>
        <v>430311</v>
      </c>
      <c r="F21" s="44"/>
      <c r="G21" s="51"/>
      <c r="H21" s="44"/>
      <c r="I21" s="45"/>
      <c r="J21" s="62"/>
    </row>
    <row r="22" spans="1:10">
      <c r="A22" s="35"/>
      <c r="B22" s="36" t="s">
        <v>23</v>
      </c>
      <c r="C22" s="37"/>
      <c r="D22" s="41"/>
      <c r="E22" s="41"/>
      <c r="F22" s="39"/>
      <c r="G22" s="36"/>
      <c r="H22" s="39"/>
      <c r="I22" s="41"/>
      <c r="J22" s="61"/>
    </row>
    <row r="23" spans="1:10">
      <c r="A23" s="35"/>
      <c r="B23" s="36"/>
      <c r="C23" s="37" t="s">
        <v>24</v>
      </c>
      <c r="D23" s="41">
        <f t="shared" ref="D23" si="1">SUM(H23:J23)</f>
        <v>7058939</v>
      </c>
      <c r="E23" s="41"/>
      <c r="F23" s="39"/>
      <c r="G23" s="36"/>
      <c r="H23" s="39">
        <v>1696434</v>
      </c>
      <c r="I23" s="41">
        <v>1562505</v>
      </c>
      <c r="J23" s="61">
        <v>3800000</v>
      </c>
    </row>
    <row r="24" spans="1:10">
      <c r="A24" s="35"/>
      <c r="B24" s="36"/>
      <c r="C24" s="37" t="s">
        <v>25</v>
      </c>
      <c r="D24" s="45"/>
      <c r="E24" s="45">
        <f>D23</f>
        <v>7058939</v>
      </c>
      <c r="F24" s="44"/>
      <c r="G24" s="51"/>
      <c r="H24" s="44"/>
      <c r="I24" s="45"/>
      <c r="J24" s="62"/>
    </row>
    <row r="25" spans="1:10">
      <c r="A25" s="50"/>
      <c r="B25" s="51" t="s">
        <v>26</v>
      </c>
      <c r="C25" s="52"/>
      <c r="D25" s="45"/>
      <c r="E25" s="45"/>
      <c r="F25" s="44">
        <f>SUM(E21,E24)</f>
        <v>7489250</v>
      </c>
      <c r="G25" s="51"/>
      <c r="H25" s="44"/>
      <c r="I25" s="45"/>
      <c r="J25" s="62"/>
    </row>
    <row r="26" spans="1:10">
      <c r="A26" s="35" t="s">
        <v>27</v>
      </c>
      <c r="B26" s="36"/>
      <c r="C26" s="37"/>
      <c r="D26" s="41"/>
      <c r="E26" s="41"/>
      <c r="F26" s="39"/>
      <c r="G26" s="36"/>
      <c r="H26" s="39"/>
      <c r="I26" s="41"/>
      <c r="J26" s="61"/>
    </row>
    <row r="27" spans="1:10">
      <c r="A27" s="35"/>
      <c r="B27" s="36"/>
      <c r="C27" s="37" t="s">
        <v>28</v>
      </c>
      <c r="D27" s="41"/>
      <c r="E27" s="41">
        <v>0</v>
      </c>
      <c r="F27" s="39"/>
      <c r="G27" s="36"/>
      <c r="H27" s="39"/>
      <c r="I27" s="41"/>
      <c r="J27" s="61"/>
    </row>
    <row r="28" spans="1:10">
      <c r="A28" s="35"/>
      <c r="B28" s="36"/>
      <c r="C28" s="37" t="s">
        <v>29</v>
      </c>
      <c r="D28" s="45"/>
      <c r="E28" s="45">
        <v>132794</v>
      </c>
      <c r="F28" s="44"/>
      <c r="G28" s="51"/>
      <c r="H28" s="44"/>
      <c r="I28" s="45"/>
      <c r="J28" s="62"/>
    </row>
    <row r="29" spans="1:10">
      <c r="A29" s="50"/>
      <c r="B29" s="51" t="s">
        <v>30</v>
      </c>
      <c r="C29" s="52"/>
      <c r="D29" s="45"/>
      <c r="E29" s="45"/>
      <c r="F29" s="44">
        <v>129752</v>
      </c>
      <c r="G29" s="51"/>
      <c r="H29" s="44"/>
      <c r="I29" s="45"/>
      <c r="J29" s="62"/>
    </row>
    <row r="30" spans="1:10">
      <c r="A30" s="53" t="s">
        <v>31</v>
      </c>
      <c r="B30" s="54"/>
      <c r="C30" s="55"/>
      <c r="D30" s="58"/>
      <c r="E30" s="58"/>
      <c r="F30" s="57">
        <f>SUM(F25,F29)</f>
        <v>7619002</v>
      </c>
      <c r="G30" s="54"/>
      <c r="H30" s="57"/>
      <c r="I30" s="58"/>
      <c r="J30" s="64"/>
    </row>
    <row r="31" spans="6:6">
      <c r="F31" s="28"/>
    </row>
  </sheetData>
  <mergeCells count="1">
    <mergeCell ref="A1:J1"/>
  </mergeCells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workbookViewId="0">
      <selection activeCell="A4" sqref="A4"/>
    </sheetView>
  </sheetViews>
  <sheetFormatPr defaultColWidth="9" defaultRowHeight="12"/>
  <cols>
    <col min="1" max="2" width="4.25" style="27" customWidth="1"/>
    <col min="3" max="3" width="18" style="27" customWidth="1"/>
    <col min="4" max="6" width="11.25" style="27" customWidth="1"/>
    <col min="7" max="7" width="10.25" style="28" customWidth="1"/>
    <col min="8" max="10" width="10.25" style="27" customWidth="1"/>
    <col min="11" max="11" width="9" style="27"/>
    <col min="12" max="13" width="10.25" style="27" customWidth="1"/>
    <col min="14" max="16384" width="9" style="27"/>
  </cols>
  <sheetData>
    <row r="1" spans="1:13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3:13">
      <c r="M2" s="27" t="s">
        <v>1</v>
      </c>
    </row>
    <row r="3" spans="1:13">
      <c r="A3" s="30"/>
      <c r="B3" s="31"/>
      <c r="C3" s="32"/>
      <c r="D3" s="31"/>
      <c r="E3" s="31"/>
      <c r="F3" s="32"/>
      <c r="G3" s="33" t="s">
        <v>2</v>
      </c>
      <c r="H3" s="34" t="s">
        <v>3</v>
      </c>
      <c r="I3" s="34" t="s">
        <v>4</v>
      </c>
      <c r="J3" s="34" t="s">
        <v>33</v>
      </c>
      <c r="K3" s="34" t="s">
        <v>34</v>
      </c>
      <c r="L3" s="34" t="s">
        <v>35</v>
      </c>
      <c r="M3" s="59" t="s">
        <v>36</v>
      </c>
    </row>
    <row r="4" spans="1:13">
      <c r="A4" s="35" t="s">
        <v>5</v>
      </c>
      <c r="B4" s="36"/>
      <c r="C4" s="37"/>
      <c r="D4" s="38"/>
      <c r="E4" s="38"/>
      <c r="F4" s="39"/>
      <c r="G4" s="40"/>
      <c r="H4" s="40"/>
      <c r="I4" s="40"/>
      <c r="J4" s="40"/>
      <c r="K4" s="40"/>
      <c r="L4" s="40"/>
      <c r="M4" s="60"/>
    </row>
    <row r="5" spans="1:13">
      <c r="A5" s="35"/>
      <c r="B5" s="36" t="s">
        <v>6</v>
      </c>
      <c r="C5" s="37"/>
      <c r="D5" s="38"/>
      <c r="E5" s="38"/>
      <c r="F5" s="39"/>
      <c r="G5" s="41"/>
      <c r="H5" s="41"/>
      <c r="I5" s="41"/>
      <c r="J5" s="41"/>
      <c r="K5" s="41"/>
      <c r="L5" s="41"/>
      <c r="M5" s="61"/>
    </row>
    <row r="6" spans="1:13">
      <c r="A6" s="35"/>
      <c r="B6" s="36"/>
      <c r="C6" s="37" t="s">
        <v>7</v>
      </c>
      <c r="D6" s="38">
        <v>1473980</v>
      </c>
      <c r="E6" s="38"/>
      <c r="F6" s="39"/>
      <c r="G6" s="41"/>
      <c r="H6" s="41"/>
      <c r="I6" s="41"/>
      <c r="J6" s="41"/>
      <c r="K6" s="41"/>
      <c r="L6" s="41"/>
      <c r="M6" s="61"/>
    </row>
    <row r="7" spans="1:13">
      <c r="A7" s="35"/>
      <c r="B7" s="36"/>
      <c r="C7" s="37" t="s">
        <v>8</v>
      </c>
      <c r="D7" s="38">
        <v>162</v>
      </c>
      <c r="E7" s="38"/>
      <c r="F7" s="39"/>
      <c r="G7" s="41"/>
      <c r="H7" s="41"/>
      <c r="I7" s="41"/>
      <c r="J7" s="41"/>
      <c r="K7" s="41"/>
      <c r="L7" s="41"/>
      <c r="M7" s="61"/>
    </row>
    <row r="8" spans="1:13">
      <c r="A8" s="35"/>
      <c r="B8" s="36"/>
      <c r="C8" s="37" t="s">
        <v>9</v>
      </c>
      <c r="D8" s="38">
        <f>SUM(G8:M8)</f>
        <v>11748505</v>
      </c>
      <c r="E8" s="38"/>
      <c r="F8" s="39"/>
      <c r="G8" s="41">
        <v>1491568</v>
      </c>
      <c r="H8" s="41">
        <v>1531732</v>
      </c>
      <c r="I8" s="41">
        <v>3393600</v>
      </c>
      <c r="J8" s="41">
        <v>1579160</v>
      </c>
      <c r="K8" s="41">
        <v>552600</v>
      </c>
      <c r="L8" s="41">
        <v>1380180</v>
      </c>
      <c r="M8" s="61">
        <v>1819665</v>
      </c>
    </row>
    <row r="9" spans="1:13">
      <c r="A9" s="35"/>
      <c r="B9" s="36"/>
      <c r="C9" s="37" t="s">
        <v>10</v>
      </c>
      <c r="D9" s="42"/>
      <c r="E9" s="43">
        <f>SUM(D6:D8)</f>
        <v>13222647</v>
      </c>
      <c r="F9" s="44"/>
      <c r="G9" s="45"/>
      <c r="H9" s="45"/>
      <c r="I9" s="45"/>
      <c r="J9" s="45"/>
      <c r="K9" s="45"/>
      <c r="L9" s="45"/>
      <c r="M9" s="62"/>
    </row>
    <row r="10" spans="1:13">
      <c r="A10" s="35"/>
      <c r="B10" s="36" t="s">
        <v>11</v>
      </c>
      <c r="C10" s="37"/>
      <c r="D10" s="46"/>
      <c r="E10" s="47">
        <v>0</v>
      </c>
      <c r="F10" s="48"/>
      <c r="G10" s="49"/>
      <c r="H10" s="49"/>
      <c r="I10" s="49"/>
      <c r="J10" s="49"/>
      <c r="K10" s="49"/>
      <c r="L10" s="49"/>
      <c r="M10" s="63"/>
    </row>
    <row r="11" spans="1:13">
      <c r="A11" s="50"/>
      <c r="B11" s="51" t="s">
        <v>12</v>
      </c>
      <c r="C11" s="52"/>
      <c r="D11" s="43"/>
      <c r="E11" s="43"/>
      <c r="F11" s="44">
        <f>SUM(E9:E10)</f>
        <v>13222647</v>
      </c>
      <c r="G11" s="45"/>
      <c r="H11" s="45"/>
      <c r="I11" s="45"/>
      <c r="J11" s="45"/>
      <c r="K11" s="45"/>
      <c r="L11" s="45"/>
      <c r="M11" s="62"/>
    </row>
    <row r="12" spans="1:13">
      <c r="A12" s="35" t="s">
        <v>13</v>
      </c>
      <c r="B12" s="36"/>
      <c r="C12" s="37"/>
      <c r="D12" s="38"/>
      <c r="E12" s="38"/>
      <c r="F12" s="39"/>
      <c r="G12" s="41"/>
      <c r="H12" s="41"/>
      <c r="I12" s="41"/>
      <c r="J12" s="41"/>
      <c r="K12" s="41"/>
      <c r="L12" s="41"/>
      <c r="M12" s="61"/>
    </row>
    <row r="13" spans="1:13">
      <c r="A13" s="35"/>
      <c r="B13" s="36" t="s">
        <v>14</v>
      </c>
      <c r="C13" s="37"/>
      <c r="D13" s="38"/>
      <c r="E13" s="38"/>
      <c r="F13" s="39"/>
      <c r="G13" s="41"/>
      <c r="H13" s="41"/>
      <c r="I13" s="41"/>
      <c r="J13" s="41"/>
      <c r="K13" s="41"/>
      <c r="L13" s="41"/>
      <c r="M13" s="61"/>
    </row>
    <row r="14" spans="1:13">
      <c r="A14" s="35"/>
      <c r="B14" s="36"/>
      <c r="C14" s="37" t="s">
        <v>37</v>
      </c>
      <c r="D14" s="38">
        <f>SUM(G14:M14)</f>
        <v>1351779</v>
      </c>
      <c r="E14" s="38"/>
      <c r="F14" s="39"/>
      <c r="G14" s="41">
        <v>205602</v>
      </c>
      <c r="H14" s="41">
        <v>189371</v>
      </c>
      <c r="I14" s="41">
        <v>407132</v>
      </c>
      <c r="J14" s="41">
        <v>189418</v>
      </c>
      <c r="K14" s="41">
        <v>66427</v>
      </c>
      <c r="L14" s="41">
        <v>97120</v>
      </c>
      <c r="M14" s="61">
        <v>196709</v>
      </c>
    </row>
    <row r="15" spans="1:13">
      <c r="A15" s="35"/>
      <c r="B15" s="36"/>
      <c r="C15" s="37" t="s">
        <v>38</v>
      </c>
      <c r="D15" s="38">
        <v>60000</v>
      </c>
      <c r="E15" s="38"/>
      <c r="F15" s="39"/>
      <c r="G15" s="41"/>
      <c r="H15" s="41"/>
      <c r="I15" s="41"/>
      <c r="J15" s="41"/>
      <c r="K15" s="41"/>
      <c r="L15" s="41"/>
      <c r="M15" s="61"/>
    </row>
    <row r="16" spans="1:13">
      <c r="A16" s="35"/>
      <c r="B16" s="36"/>
      <c r="C16" s="37" t="s">
        <v>39</v>
      </c>
      <c r="D16" s="38">
        <f>SUM(G16:M16)</f>
        <v>71889</v>
      </c>
      <c r="E16" s="38"/>
      <c r="F16" s="39"/>
      <c r="G16" s="41">
        <v>5655</v>
      </c>
      <c r="H16" s="41">
        <v>2604</v>
      </c>
      <c r="I16" s="41">
        <v>38000</v>
      </c>
      <c r="J16" s="41">
        <v>14733</v>
      </c>
      <c r="K16" s="41">
        <v>3617</v>
      </c>
      <c r="L16" s="41">
        <v>5750</v>
      </c>
      <c r="M16" s="61">
        <v>1530</v>
      </c>
    </row>
    <row r="17" spans="1:13">
      <c r="A17" s="35"/>
      <c r="B17" s="36"/>
      <c r="C17" s="37" t="s">
        <v>17</v>
      </c>
      <c r="D17" s="38">
        <v>60000</v>
      </c>
      <c r="E17" s="38"/>
      <c r="F17" s="39"/>
      <c r="G17" s="41"/>
      <c r="H17" s="41"/>
      <c r="I17" s="41"/>
      <c r="J17" s="41"/>
      <c r="K17" s="41"/>
      <c r="L17" s="41"/>
      <c r="M17" s="61"/>
    </row>
    <row r="18" spans="1:13">
      <c r="A18" s="35"/>
      <c r="B18" s="36"/>
      <c r="C18" s="37" t="s">
        <v>18</v>
      </c>
      <c r="D18" s="38">
        <v>6000</v>
      </c>
      <c r="E18" s="38"/>
      <c r="F18" s="39"/>
      <c r="G18" s="41"/>
      <c r="H18" s="41"/>
      <c r="I18" s="41"/>
      <c r="J18" s="41"/>
      <c r="K18" s="41"/>
      <c r="L18" s="41"/>
      <c r="M18" s="61"/>
    </row>
    <row r="19" spans="1:13">
      <c r="A19" s="35"/>
      <c r="B19" s="36"/>
      <c r="C19" s="37" t="s">
        <v>20</v>
      </c>
      <c r="D19" s="38">
        <f t="shared" ref="D19:D20" si="0">SUM(G19:M19)</f>
        <v>16843</v>
      </c>
      <c r="E19" s="38"/>
      <c r="F19" s="39"/>
      <c r="G19" s="41">
        <v>11312</v>
      </c>
      <c r="H19" s="41"/>
      <c r="I19" s="41"/>
      <c r="J19" s="41">
        <v>2950</v>
      </c>
      <c r="K19" s="41">
        <v>2581</v>
      </c>
      <c r="L19" s="41"/>
      <c r="M19" s="61"/>
    </row>
    <row r="20" spans="1:13">
      <c r="A20" s="35"/>
      <c r="B20" s="36"/>
      <c r="C20" s="37" t="s">
        <v>21</v>
      </c>
      <c r="D20" s="38">
        <f>SUM(G20:M20)</f>
        <v>18199</v>
      </c>
      <c r="E20" s="38"/>
      <c r="F20" s="39"/>
      <c r="G20" s="41">
        <v>12668</v>
      </c>
      <c r="H20" s="41"/>
      <c r="I20" s="41"/>
      <c r="J20" s="41">
        <v>2950</v>
      </c>
      <c r="K20" s="41">
        <v>2581</v>
      </c>
      <c r="L20" s="41"/>
      <c r="M20" s="61"/>
    </row>
    <row r="21" spans="1:13">
      <c r="A21" s="35"/>
      <c r="B21" s="36"/>
      <c r="C21" s="37" t="s">
        <v>22</v>
      </c>
      <c r="D21" s="42"/>
      <c r="E21" s="43">
        <f>SUM(D14:D20)</f>
        <v>1584710</v>
      </c>
      <c r="F21" s="44"/>
      <c r="G21" s="45"/>
      <c r="H21" s="45"/>
      <c r="I21" s="45"/>
      <c r="J21" s="45"/>
      <c r="K21" s="45"/>
      <c r="L21" s="45"/>
      <c r="M21" s="62"/>
    </row>
    <row r="22" spans="1:13">
      <c r="A22" s="35"/>
      <c r="B22" s="36" t="s">
        <v>23</v>
      </c>
      <c r="C22" s="37"/>
      <c r="D22" s="38"/>
      <c r="E22" s="38"/>
      <c r="F22" s="39"/>
      <c r="G22" s="41"/>
      <c r="H22" s="41"/>
      <c r="I22" s="41"/>
      <c r="J22" s="41"/>
      <c r="K22" s="41"/>
      <c r="L22" s="41"/>
      <c r="M22" s="61"/>
    </row>
    <row r="23" spans="1:13">
      <c r="A23" s="35"/>
      <c r="B23" s="36"/>
      <c r="C23" s="37" t="s">
        <v>40</v>
      </c>
      <c r="D23" s="38">
        <f>SUM(G23:M23)</f>
        <v>11081120.16</v>
      </c>
      <c r="E23" s="38"/>
      <c r="F23" s="39"/>
      <c r="G23" s="41">
        <v>1490832</v>
      </c>
      <c r="H23" s="41">
        <v>1373134</v>
      </c>
      <c r="I23" s="41">
        <v>3392868</v>
      </c>
      <c r="J23" s="41">
        <v>1578542</v>
      </c>
      <c r="K23" s="41">
        <v>553573.2</v>
      </c>
      <c r="L23" s="41">
        <v>1052880</v>
      </c>
      <c r="M23" s="61">
        <v>1639290.96</v>
      </c>
    </row>
    <row r="24" spans="1:13">
      <c r="A24" s="35"/>
      <c r="B24" s="36"/>
      <c r="C24" s="37" t="s">
        <v>41</v>
      </c>
      <c r="D24" s="38">
        <v>218000</v>
      </c>
      <c r="E24" s="38"/>
      <c r="F24" s="39"/>
      <c r="G24" s="41"/>
      <c r="H24" s="41"/>
      <c r="I24" s="41"/>
      <c r="J24" s="41"/>
      <c r="K24" s="41"/>
      <c r="L24" s="41"/>
      <c r="M24" s="61"/>
    </row>
    <row r="25" spans="1:13">
      <c r="A25" s="35"/>
      <c r="B25" s="36"/>
      <c r="C25" s="37" t="s">
        <v>25</v>
      </c>
      <c r="D25" s="42"/>
      <c r="E25" s="43">
        <f>SUM(D23:D24)</f>
        <v>11299120.16</v>
      </c>
      <c r="F25" s="44"/>
      <c r="G25" s="45"/>
      <c r="H25" s="45"/>
      <c r="I25" s="45"/>
      <c r="J25" s="45"/>
      <c r="K25" s="45"/>
      <c r="L25" s="45"/>
      <c r="M25" s="62"/>
    </row>
    <row r="26" spans="1:13">
      <c r="A26" s="50"/>
      <c r="B26" s="51" t="s">
        <v>26</v>
      </c>
      <c r="C26" s="52"/>
      <c r="D26" s="43"/>
      <c r="E26" s="43"/>
      <c r="F26" s="44">
        <f>SUM(E21,E25)</f>
        <v>12883830.16</v>
      </c>
      <c r="G26" s="45"/>
      <c r="H26" s="45"/>
      <c r="I26" s="45"/>
      <c r="J26" s="45"/>
      <c r="K26" s="45"/>
      <c r="L26" s="45"/>
      <c r="M26" s="62"/>
    </row>
    <row r="27" spans="1:13">
      <c r="A27" s="35" t="s">
        <v>27</v>
      </c>
      <c r="B27" s="36"/>
      <c r="C27" s="37"/>
      <c r="D27" s="38"/>
      <c r="E27" s="38"/>
      <c r="F27" s="39"/>
      <c r="G27" s="41"/>
      <c r="H27" s="41"/>
      <c r="I27" s="41"/>
      <c r="J27" s="41"/>
      <c r="K27" s="41"/>
      <c r="L27" s="41"/>
      <c r="M27" s="61"/>
    </row>
    <row r="28" spans="1:13">
      <c r="A28" s="35"/>
      <c r="B28" s="36"/>
      <c r="C28" s="37" t="s">
        <v>28</v>
      </c>
      <c r="D28" s="38"/>
      <c r="E28" s="38">
        <v>129752</v>
      </c>
      <c r="F28" s="39"/>
      <c r="G28" s="41"/>
      <c r="H28" s="41"/>
      <c r="I28" s="41"/>
      <c r="J28" s="41"/>
      <c r="K28" s="41"/>
      <c r="L28" s="41"/>
      <c r="M28" s="61"/>
    </row>
    <row r="29" spans="1:13">
      <c r="A29" s="35"/>
      <c r="B29" s="36"/>
      <c r="C29" s="37" t="s">
        <v>29</v>
      </c>
      <c r="D29" s="42"/>
      <c r="E29" s="43">
        <v>209065</v>
      </c>
      <c r="F29" s="44"/>
      <c r="G29" s="45"/>
      <c r="H29" s="45"/>
      <c r="I29" s="45"/>
      <c r="J29" s="45"/>
      <c r="K29" s="45"/>
      <c r="L29" s="45"/>
      <c r="M29" s="62"/>
    </row>
    <row r="30" spans="1:13">
      <c r="A30" s="50"/>
      <c r="B30" s="51" t="s">
        <v>30</v>
      </c>
      <c r="C30" s="52"/>
      <c r="D30" s="43"/>
      <c r="E30" s="43"/>
      <c r="F30" s="44">
        <f>SUM(E28:E29)</f>
        <v>338817</v>
      </c>
      <c r="G30" s="45"/>
      <c r="H30" s="45"/>
      <c r="I30" s="45"/>
      <c r="J30" s="45"/>
      <c r="K30" s="45"/>
      <c r="L30" s="45"/>
      <c r="M30" s="62"/>
    </row>
    <row r="31" spans="1:13">
      <c r="A31" s="53" t="s">
        <v>31</v>
      </c>
      <c r="B31" s="54"/>
      <c r="C31" s="55"/>
      <c r="D31" s="56"/>
      <c r="E31" s="56"/>
      <c r="F31" s="57">
        <f>SUM(F26,F30)</f>
        <v>13222647.16</v>
      </c>
      <c r="G31" s="58"/>
      <c r="H31" s="58"/>
      <c r="I31" s="58"/>
      <c r="J31" s="58"/>
      <c r="K31" s="58"/>
      <c r="L31" s="58"/>
      <c r="M31" s="64"/>
    </row>
    <row r="32" spans="6:13">
      <c r="F32" s="28"/>
      <c r="H32" s="28"/>
      <c r="I32" s="28"/>
      <c r="J32" s="28"/>
      <c r="K32" s="28"/>
      <c r="L32" s="28"/>
      <c r="M32" s="28"/>
    </row>
  </sheetData>
  <mergeCells count="1">
    <mergeCell ref="A1:M1"/>
  </mergeCells>
  <pageMargins left="0.707638888888889" right="0.707638888888889" top="0.747916666666667" bottom="0.747916666666667" header="0.313888888888889" footer="0.313888888888889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6"/>
  <sheetViews>
    <sheetView tabSelected="1" topLeftCell="A53" workbookViewId="0">
      <selection activeCell="D55" sqref="D55"/>
    </sheetView>
  </sheetViews>
  <sheetFormatPr defaultColWidth="9" defaultRowHeight="21" customHeight="1"/>
  <cols>
    <col min="1" max="2" width="4" style="1" customWidth="1"/>
    <col min="3" max="3" width="27.25" style="1" customWidth="1"/>
    <col min="4" max="6" width="15" style="1" customWidth="1"/>
    <col min="7" max="7" width="10.25" style="2" customWidth="1"/>
    <col min="8" max="10" width="10.25" style="1" customWidth="1"/>
    <col min="11" max="11" width="9" style="1"/>
    <col min="12" max="13" width="10.25" style="1" customWidth="1"/>
    <col min="14" max="16384" width="9" style="1"/>
  </cols>
  <sheetData>
    <row r="1" customHeight="1" spans="1:1">
      <c r="A1" s="3" t="s">
        <v>42</v>
      </c>
    </row>
    <row r="2" customHeight="1" spans="1:1">
      <c r="A2" s="1" t="s">
        <v>43</v>
      </c>
    </row>
    <row r="4" customHeight="1" spans="1:6">
      <c r="A4" s="4" t="s">
        <v>44</v>
      </c>
      <c r="B4" s="4"/>
      <c r="C4" s="4"/>
      <c r="D4" s="4"/>
      <c r="E4" s="4"/>
      <c r="F4" s="4"/>
    </row>
    <row r="5" customHeight="1" spans="1:6">
      <c r="A5" s="5" t="s">
        <v>45</v>
      </c>
      <c r="B5" s="5"/>
      <c r="C5" s="5"/>
      <c r="D5" s="5"/>
      <c r="E5" s="5"/>
      <c r="F5" s="5"/>
    </row>
    <row r="6" customHeight="1" spans="6:6">
      <c r="F6" s="6" t="s">
        <v>1</v>
      </c>
    </row>
    <row r="7" customHeight="1" spans="1:6">
      <c r="A7" s="7" t="s">
        <v>46</v>
      </c>
      <c r="B7" s="8"/>
      <c r="C7" s="9"/>
      <c r="D7" s="8" t="s">
        <v>47</v>
      </c>
      <c r="E7" s="8"/>
      <c r="F7" s="10"/>
    </row>
    <row r="8" customHeight="1" spans="1:6">
      <c r="A8" s="11" t="s">
        <v>48</v>
      </c>
      <c r="B8" s="12"/>
      <c r="C8" s="13"/>
      <c r="D8" s="14"/>
      <c r="E8" s="14"/>
      <c r="F8" s="15"/>
    </row>
    <row r="9" customHeight="1" spans="1:6">
      <c r="A9" s="11"/>
      <c r="B9" s="12" t="s">
        <v>49</v>
      </c>
      <c r="C9" s="16"/>
      <c r="D9" s="17"/>
      <c r="E9" s="17"/>
      <c r="F9" s="15"/>
    </row>
    <row r="10" customHeight="1" spans="1:13">
      <c r="A10" s="11"/>
      <c r="B10" s="12"/>
      <c r="C10" s="16" t="s">
        <v>7</v>
      </c>
      <c r="D10" s="18">
        <v>1473980</v>
      </c>
      <c r="E10" s="18"/>
      <c r="F10" s="19"/>
      <c r="H10" s="2"/>
      <c r="I10" s="2"/>
      <c r="J10" s="2"/>
      <c r="K10" s="2"/>
      <c r="L10" s="2"/>
      <c r="M10" s="2"/>
    </row>
    <row r="11" customHeight="1" spans="1:13">
      <c r="A11" s="11"/>
      <c r="B11" s="12"/>
      <c r="C11" s="16" t="s">
        <v>8</v>
      </c>
      <c r="D11" s="18">
        <v>162</v>
      </c>
      <c r="E11" s="18"/>
      <c r="F11" s="19"/>
      <c r="H11" s="2"/>
      <c r="I11" s="2"/>
      <c r="J11" s="2"/>
      <c r="K11" s="2"/>
      <c r="L11" s="2"/>
      <c r="M11" s="2"/>
    </row>
    <row r="12" customHeight="1" spans="1:13">
      <c r="A12" s="11"/>
      <c r="B12" s="12"/>
      <c r="C12" s="16" t="s">
        <v>9</v>
      </c>
      <c r="D12" s="20">
        <v>11748505</v>
      </c>
      <c r="E12" s="18"/>
      <c r="F12" s="19"/>
      <c r="H12" s="2"/>
      <c r="I12" s="2"/>
      <c r="J12" s="2"/>
      <c r="K12" s="2"/>
      <c r="L12" s="2"/>
      <c r="M12" s="2"/>
    </row>
    <row r="13" customHeight="1" spans="1:13">
      <c r="A13" s="11"/>
      <c r="B13" s="12"/>
      <c r="C13" s="16" t="s">
        <v>50</v>
      </c>
      <c r="D13" s="18"/>
      <c r="E13" s="18">
        <f>SUM(D10:D12)</f>
        <v>13222647</v>
      </c>
      <c r="F13" s="19"/>
      <c r="H13" s="2"/>
      <c r="I13" s="2"/>
      <c r="J13" s="2"/>
      <c r="K13" s="2"/>
      <c r="L13" s="2"/>
      <c r="M13" s="2"/>
    </row>
    <row r="14" customHeight="1" spans="1:13">
      <c r="A14" s="11"/>
      <c r="B14" s="12" t="s">
        <v>51</v>
      </c>
      <c r="C14" s="16"/>
      <c r="D14" s="18"/>
      <c r="E14" s="17"/>
      <c r="F14" s="19"/>
      <c r="H14" s="2"/>
      <c r="I14" s="2"/>
      <c r="J14" s="2"/>
      <c r="K14" s="2"/>
      <c r="L14" s="2"/>
      <c r="M14" s="2"/>
    </row>
    <row r="15" customHeight="1" spans="1:13">
      <c r="A15" s="11"/>
      <c r="B15" s="12"/>
      <c r="C15" s="16" t="s">
        <v>52</v>
      </c>
      <c r="D15" s="18"/>
      <c r="E15" s="20">
        <v>0</v>
      </c>
      <c r="F15" s="19"/>
      <c r="H15" s="2"/>
      <c r="I15" s="2"/>
      <c r="J15" s="2"/>
      <c r="K15" s="2"/>
      <c r="L15" s="2"/>
      <c r="M15" s="2"/>
    </row>
    <row r="16" customHeight="1" spans="1:13">
      <c r="A16" s="11"/>
      <c r="B16" s="12" t="s">
        <v>12</v>
      </c>
      <c r="C16" s="16"/>
      <c r="D16" s="18"/>
      <c r="E16" s="18"/>
      <c r="F16" s="21">
        <f>SUM(E13:E15)</f>
        <v>13222647</v>
      </c>
      <c r="H16" s="2"/>
      <c r="I16" s="2"/>
      <c r="J16" s="2"/>
      <c r="K16" s="2"/>
      <c r="L16" s="2"/>
      <c r="M16" s="2"/>
    </row>
    <row r="17" customHeight="1" spans="1:13">
      <c r="A17" s="11" t="s">
        <v>53</v>
      </c>
      <c r="B17" s="12"/>
      <c r="C17" s="16"/>
      <c r="D17" s="18"/>
      <c r="E17" s="18"/>
      <c r="F17" s="19"/>
      <c r="H17" s="2"/>
      <c r="I17" s="2"/>
      <c r="J17" s="2"/>
      <c r="K17" s="2"/>
      <c r="L17" s="2"/>
      <c r="M17" s="2"/>
    </row>
    <row r="18" customHeight="1" spans="1:13">
      <c r="A18" s="11"/>
      <c r="B18" s="12" t="s">
        <v>54</v>
      </c>
      <c r="C18" s="16"/>
      <c r="D18" s="18"/>
      <c r="E18" s="18"/>
      <c r="F18" s="19"/>
      <c r="H18" s="2"/>
      <c r="I18" s="2"/>
      <c r="J18" s="2"/>
      <c r="K18" s="2"/>
      <c r="L18" s="2"/>
      <c r="M18" s="2"/>
    </row>
    <row r="19" customHeight="1" spans="1:13">
      <c r="A19" s="11"/>
      <c r="B19" s="12"/>
      <c r="C19" s="16" t="s">
        <v>55</v>
      </c>
      <c r="D19" s="18">
        <v>1411779</v>
      </c>
      <c r="E19" s="18"/>
      <c r="F19" s="19"/>
      <c r="H19" s="2"/>
      <c r="I19" s="2"/>
      <c r="J19" s="2"/>
      <c r="K19" s="2"/>
      <c r="L19" s="2"/>
      <c r="M19" s="2"/>
    </row>
    <row r="20" customHeight="1" spans="1:13">
      <c r="A20" s="11"/>
      <c r="B20" s="12"/>
      <c r="C20" s="16" t="s">
        <v>16</v>
      </c>
      <c r="D20" s="18">
        <v>71889</v>
      </c>
      <c r="E20" s="18"/>
      <c r="F20" s="19"/>
      <c r="H20" s="2"/>
      <c r="I20" s="2"/>
      <c r="J20" s="2"/>
      <c r="K20" s="2"/>
      <c r="L20" s="2"/>
      <c r="M20" s="2"/>
    </row>
    <row r="21" customHeight="1" spans="1:13">
      <c r="A21" s="11"/>
      <c r="B21" s="12"/>
      <c r="C21" s="16" t="s">
        <v>17</v>
      </c>
      <c r="D21" s="18">
        <v>60000</v>
      </c>
      <c r="E21" s="18"/>
      <c r="F21" s="19"/>
      <c r="H21" s="2"/>
      <c r="I21" s="2"/>
      <c r="J21" s="2"/>
      <c r="K21" s="2"/>
      <c r="L21" s="2"/>
      <c r="M21" s="2"/>
    </row>
    <row r="22" customHeight="1" spans="1:13">
      <c r="A22" s="11"/>
      <c r="B22" s="12"/>
      <c r="C22" s="16" t="s">
        <v>18</v>
      </c>
      <c r="D22" s="18">
        <v>6000</v>
      </c>
      <c r="E22" s="18"/>
      <c r="F22" s="19"/>
      <c r="H22" s="2"/>
      <c r="I22" s="2"/>
      <c r="J22" s="2"/>
      <c r="K22" s="2"/>
      <c r="L22" s="2"/>
      <c r="M22" s="2"/>
    </row>
    <row r="23" customHeight="1" spans="1:13">
      <c r="A23" s="11"/>
      <c r="B23" s="12"/>
      <c r="C23" s="16" t="s">
        <v>56</v>
      </c>
      <c r="D23" s="20">
        <v>35042</v>
      </c>
      <c r="E23" s="18"/>
      <c r="F23" s="19"/>
      <c r="H23" s="2"/>
      <c r="I23" s="2"/>
      <c r="J23" s="2"/>
      <c r="K23" s="2"/>
      <c r="L23" s="2"/>
      <c r="M23" s="2"/>
    </row>
    <row r="24" customHeight="1" spans="1:13">
      <c r="A24" s="11"/>
      <c r="B24" s="12"/>
      <c r="C24" s="16" t="s">
        <v>57</v>
      </c>
      <c r="D24" s="18"/>
      <c r="E24" s="18">
        <f>SUM(D19:D23)</f>
        <v>1584710</v>
      </c>
      <c r="F24" s="19"/>
      <c r="H24" s="2"/>
      <c r="I24" s="2"/>
      <c r="J24" s="2"/>
      <c r="K24" s="2"/>
      <c r="L24" s="2"/>
      <c r="M24" s="2"/>
    </row>
    <row r="25" customHeight="1" spans="1:13">
      <c r="A25" s="11"/>
      <c r="B25" s="12" t="s">
        <v>58</v>
      </c>
      <c r="C25" s="16"/>
      <c r="D25" s="18"/>
      <c r="E25" s="18"/>
      <c r="F25" s="19"/>
      <c r="H25" s="2"/>
      <c r="I25" s="2"/>
      <c r="J25" s="2"/>
      <c r="K25" s="2"/>
      <c r="L25" s="2"/>
      <c r="M25" s="2"/>
    </row>
    <row r="26" customHeight="1" spans="1:13">
      <c r="A26" s="11"/>
      <c r="B26" s="12"/>
      <c r="C26" s="16" t="s">
        <v>24</v>
      </c>
      <c r="D26" s="20">
        <v>11299120</v>
      </c>
      <c r="E26" s="18"/>
      <c r="F26" s="19"/>
      <c r="H26" s="2"/>
      <c r="I26" s="2"/>
      <c r="J26" s="2"/>
      <c r="K26" s="2"/>
      <c r="L26" s="2"/>
      <c r="M26" s="2"/>
    </row>
    <row r="27" customHeight="1" spans="1:13">
      <c r="A27" s="11"/>
      <c r="B27" s="12"/>
      <c r="C27" s="16" t="s">
        <v>59</v>
      </c>
      <c r="D27" s="18"/>
      <c r="E27" s="20">
        <f>SUM(D26:D26)</f>
        <v>11299120</v>
      </c>
      <c r="F27" s="19"/>
      <c r="H27" s="2"/>
      <c r="I27" s="2"/>
      <c r="J27" s="2"/>
      <c r="K27" s="2"/>
      <c r="L27" s="2"/>
      <c r="M27" s="2"/>
    </row>
    <row r="28" customHeight="1" spans="1:13">
      <c r="A28" s="11"/>
      <c r="B28" s="12" t="s">
        <v>26</v>
      </c>
      <c r="C28" s="16"/>
      <c r="D28" s="18"/>
      <c r="E28" s="18"/>
      <c r="F28" s="21">
        <f>SUM(E24,E27)</f>
        <v>12883830</v>
      </c>
      <c r="H28" s="2"/>
      <c r="I28" s="2"/>
      <c r="J28" s="2"/>
      <c r="K28" s="2"/>
      <c r="L28" s="2"/>
      <c r="M28" s="2"/>
    </row>
    <row r="29" customHeight="1" spans="1:13">
      <c r="A29" s="11" t="s">
        <v>60</v>
      </c>
      <c r="B29" s="12"/>
      <c r="C29" s="16"/>
      <c r="D29" s="18"/>
      <c r="E29" s="18"/>
      <c r="F29" s="19"/>
      <c r="H29" s="2"/>
      <c r="I29" s="2"/>
      <c r="J29" s="2"/>
      <c r="K29" s="2"/>
      <c r="L29" s="2"/>
      <c r="M29" s="2"/>
    </row>
    <row r="30" customHeight="1" spans="1:13">
      <c r="A30" s="11"/>
      <c r="B30" s="12"/>
      <c r="C30" s="16" t="s">
        <v>28</v>
      </c>
      <c r="D30" s="18"/>
      <c r="E30" s="18">
        <v>129501</v>
      </c>
      <c r="F30" s="19"/>
      <c r="H30" s="2"/>
      <c r="I30" s="2"/>
      <c r="J30" s="2"/>
      <c r="K30" s="2"/>
      <c r="L30" s="2"/>
      <c r="M30" s="2"/>
    </row>
    <row r="31" customHeight="1" spans="1:13">
      <c r="A31" s="11"/>
      <c r="B31" s="12"/>
      <c r="C31" s="16" t="s">
        <v>29</v>
      </c>
      <c r="D31" s="18"/>
      <c r="E31" s="20">
        <v>209316</v>
      </c>
      <c r="F31" s="19"/>
      <c r="H31" s="2"/>
      <c r="I31" s="2"/>
      <c r="J31" s="2"/>
      <c r="K31" s="2"/>
      <c r="L31" s="2"/>
      <c r="M31" s="2"/>
    </row>
    <row r="32" customHeight="1" spans="1:13">
      <c r="A32" s="11"/>
      <c r="B32" s="12" t="s">
        <v>30</v>
      </c>
      <c r="C32" s="16"/>
      <c r="D32" s="18"/>
      <c r="E32" s="18"/>
      <c r="F32" s="19">
        <f>SUM(E30:E31)</f>
        <v>338817</v>
      </c>
      <c r="H32" s="2"/>
      <c r="I32" s="2"/>
      <c r="J32" s="2"/>
      <c r="K32" s="2"/>
      <c r="L32" s="2"/>
      <c r="M32" s="2"/>
    </row>
    <row r="33" customHeight="1" spans="1:13">
      <c r="A33" s="22"/>
      <c r="B33" s="23" t="s">
        <v>31</v>
      </c>
      <c r="C33" s="24"/>
      <c r="D33" s="25"/>
      <c r="E33" s="25"/>
      <c r="F33" s="26">
        <f>SUM(F28,F32)</f>
        <v>13222647</v>
      </c>
      <c r="H33" s="2"/>
      <c r="I33" s="2"/>
      <c r="J33" s="2"/>
      <c r="K33" s="2"/>
      <c r="L33" s="2"/>
      <c r="M33" s="2"/>
    </row>
    <row r="34" customHeight="1" spans="6:13">
      <c r="F34" s="2"/>
      <c r="H34" s="2"/>
      <c r="I34" s="2"/>
      <c r="J34" s="2"/>
      <c r="K34" s="2"/>
      <c r="L34" s="2"/>
      <c r="M34" s="2"/>
    </row>
    <row r="35" customHeight="1" spans="4:4">
      <c r="D35" s="5"/>
    </row>
    <row r="38" customHeight="1" spans="4:4">
      <c r="D38" s="5">
        <v>3</v>
      </c>
    </row>
    <row r="39" customHeight="1" spans="1:1">
      <c r="A39" s="3"/>
    </row>
    <row r="40" customHeight="1" spans="1:1">
      <c r="A40" s="1" t="s">
        <v>43</v>
      </c>
    </row>
    <row r="42" customHeight="1" spans="1:6">
      <c r="A42" s="4" t="s">
        <v>44</v>
      </c>
      <c r="B42" s="4"/>
      <c r="C42" s="4"/>
      <c r="D42" s="4"/>
      <c r="E42" s="4"/>
      <c r="F42" s="4"/>
    </row>
    <row r="43" customHeight="1" spans="1:6">
      <c r="A43" s="5" t="s">
        <v>45</v>
      </c>
      <c r="B43" s="5"/>
      <c r="C43" s="5"/>
      <c r="D43" s="5"/>
      <c r="E43" s="5"/>
      <c r="F43" s="5"/>
    </row>
    <row r="44" customHeight="1" spans="6:6">
      <c r="F44" s="6" t="s">
        <v>1</v>
      </c>
    </row>
    <row r="45" customHeight="1" spans="1:6">
      <c r="A45" s="7" t="s">
        <v>46</v>
      </c>
      <c r="B45" s="8"/>
      <c r="C45" s="9"/>
      <c r="D45" s="8" t="s">
        <v>47</v>
      </c>
      <c r="E45" s="8"/>
      <c r="F45" s="10"/>
    </row>
    <row r="46" customHeight="1" spans="1:6">
      <c r="A46" s="11" t="s">
        <v>48</v>
      </c>
      <c r="B46" s="12"/>
      <c r="C46" s="13"/>
      <c r="D46" s="14"/>
      <c r="E46" s="14"/>
      <c r="F46" s="15"/>
    </row>
    <row r="47" customHeight="1" spans="1:6">
      <c r="A47" s="11"/>
      <c r="B47" s="12" t="s">
        <v>49</v>
      </c>
      <c r="C47" s="16"/>
      <c r="D47" s="17"/>
      <c r="E47" s="17"/>
      <c r="F47" s="15"/>
    </row>
    <row r="48" customHeight="1" spans="1:6">
      <c r="A48" s="11"/>
      <c r="B48" s="12"/>
      <c r="C48" s="16" t="s">
        <v>7</v>
      </c>
      <c r="D48" s="18">
        <v>1473980</v>
      </c>
      <c r="E48" s="18"/>
      <c r="F48" s="19"/>
    </row>
    <row r="49" customHeight="1" spans="1:6">
      <c r="A49" s="11"/>
      <c r="B49" s="12"/>
      <c r="C49" s="16" t="s">
        <v>8</v>
      </c>
      <c r="D49" s="18">
        <v>162</v>
      </c>
      <c r="E49" s="18"/>
      <c r="F49" s="19"/>
    </row>
    <row r="50" customHeight="1" spans="1:6">
      <c r="A50" s="11"/>
      <c r="B50" s="12"/>
      <c r="C50" s="16" t="s">
        <v>9</v>
      </c>
      <c r="D50" s="20">
        <v>11748505</v>
      </c>
      <c r="E50" s="18"/>
      <c r="F50" s="19"/>
    </row>
    <row r="51" customHeight="1" spans="1:6">
      <c r="A51" s="11"/>
      <c r="B51" s="12"/>
      <c r="C51" s="16" t="s">
        <v>50</v>
      </c>
      <c r="D51" s="18"/>
      <c r="E51" s="18">
        <f>SUM(D48:D50)</f>
        <v>13222647</v>
      </c>
      <c r="F51" s="19"/>
    </row>
    <row r="52" customHeight="1" spans="1:6">
      <c r="A52" s="11"/>
      <c r="B52" s="12" t="s">
        <v>51</v>
      </c>
      <c r="C52" s="16"/>
      <c r="D52" s="18"/>
      <c r="E52" s="17"/>
      <c r="F52" s="19"/>
    </row>
    <row r="53" customHeight="1" spans="1:6">
      <c r="A53" s="11"/>
      <c r="B53" s="12"/>
      <c r="C53" s="16" t="s">
        <v>52</v>
      </c>
      <c r="D53" s="18"/>
      <c r="E53" s="20">
        <v>0</v>
      </c>
      <c r="F53" s="19"/>
    </row>
    <row r="54" customHeight="1" spans="1:6">
      <c r="A54" s="11"/>
      <c r="B54" s="12" t="s">
        <v>12</v>
      </c>
      <c r="C54" s="16"/>
      <c r="D54" s="18"/>
      <c r="E54" s="18"/>
      <c r="F54" s="21">
        <f>SUM(E51:E53)</f>
        <v>13222647</v>
      </c>
    </row>
    <row r="55" customHeight="1" spans="1:6">
      <c r="A55" s="11" t="s">
        <v>53</v>
      </c>
      <c r="B55" s="12"/>
      <c r="C55" s="16"/>
      <c r="D55" s="18"/>
      <c r="E55" s="18"/>
      <c r="F55" s="19"/>
    </row>
    <row r="56" customHeight="1" spans="1:6">
      <c r="A56" s="11"/>
      <c r="B56" s="12" t="s">
        <v>54</v>
      </c>
      <c r="C56" s="16"/>
      <c r="D56" s="18"/>
      <c r="E56" s="18"/>
      <c r="F56" s="19"/>
    </row>
    <row r="57" customHeight="1" spans="1:6">
      <c r="A57" s="11"/>
      <c r="B57" s="12"/>
      <c r="C57" s="16" t="s">
        <v>55</v>
      </c>
      <c r="D57" s="18">
        <v>1411779</v>
      </c>
      <c r="E57" s="18"/>
      <c r="F57" s="19"/>
    </row>
    <row r="58" customHeight="1" spans="1:6">
      <c r="A58" s="11"/>
      <c r="B58" s="12"/>
      <c r="C58" s="16" t="s">
        <v>16</v>
      </c>
      <c r="D58" s="18">
        <v>71889</v>
      </c>
      <c r="E58" s="18"/>
      <c r="F58" s="19"/>
    </row>
    <row r="59" customHeight="1" spans="1:6">
      <c r="A59" s="11"/>
      <c r="B59" s="12"/>
      <c r="C59" s="16" t="s">
        <v>17</v>
      </c>
      <c r="D59" s="18">
        <v>60000</v>
      </c>
      <c r="E59" s="18"/>
      <c r="F59" s="19"/>
    </row>
    <row r="60" customHeight="1" spans="1:6">
      <c r="A60" s="11"/>
      <c r="B60" s="12"/>
      <c r="C60" s="16" t="s">
        <v>18</v>
      </c>
      <c r="D60" s="18">
        <v>6000</v>
      </c>
      <c r="E60" s="18"/>
      <c r="F60" s="19"/>
    </row>
    <row r="61" customHeight="1" spans="1:6">
      <c r="A61" s="11"/>
      <c r="B61" s="12"/>
      <c r="C61" s="16" t="s">
        <v>56</v>
      </c>
      <c r="D61" s="20">
        <v>35042</v>
      </c>
      <c r="E61" s="18"/>
      <c r="F61" s="19"/>
    </row>
    <row r="62" customHeight="1" spans="1:6">
      <c r="A62" s="11"/>
      <c r="B62" s="12"/>
      <c r="C62" s="16" t="s">
        <v>57</v>
      </c>
      <c r="D62" s="18"/>
      <c r="E62" s="18">
        <f>SUM(D57:D61)</f>
        <v>1584710</v>
      </c>
      <c r="F62" s="19"/>
    </row>
    <row r="63" customHeight="1" spans="1:6">
      <c r="A63" s="11"/>
      <c r="B63" s="12" t="s">
        <v>58</v>
      </c>
      <c r="C63" s="16"/>
      <c r="D63" s="18"/>
      <c r="E63" s="18"/>
      <c r="F63" s="19"/>
    </row>
    <row r="64" customHeight="1" spans="1:6">
      <c r="A64" s="11"/>
      <c r="B64" s="12"/>
      <c r="C64" s="16" t="s">
        <v>24</v>
      </c>
      <c r="D64" s="20">
        <v>11299120</v>
      </c>
      <c r="E64" s="18"/>
      <c r="F64" s="19"/>
    </row>
    <row r="65" customHeight="1" spans="1:6">
      <c r="A65" s="11"/>
      <c r="B65" s="12"/>
      <c r="C65" s="16" t="s">
        <v>59</v>
      </c>
      <c r="D65" s="18"/>
      <c r="E65" s="20">
        <f>SUM(D64:D64)</f>
        <v>11299120</v>
      </c>
      <c r="F65" s="19"/>
    </row>
    <row r="66" customHeight="1" spans="1:6">
      <c r="A66" s="11"/>
      <c r="B66" s="12" t="s">
        <v>26</v>
      </c>
      <c r="C66" s="16"/>
      <c r="D66" s="18"/>
      <c r="E66" s="18"/>
      <c r="F66" s="21">
        <f>SUM(E62,E65)</f>
        <v>12883830</v>
      </c>
    </row>
    <row r="67" customHeight="1" spans="1:6">
      <c r="A67" s="11" t="s">
        <v>60</v>
      </c>
      <c r="B67" s="12"/>
      <c r="C67" s="16"/>
      <c r="D67" s="18"/>
      <c r="E67" s="18"/>
      <c r="F67" s="19"/>
    </row>
    <row r="68" customHeight="1" spans="1:6">
      <c r="A68" s="11"/>
      <c r="B68" s="12"/>
      <c r="C68" s="16" t="s">
        <v>28</v>
      </c>
      <c r="D68" s="18"/>
      <c r="E68" s="18">
        <v>129501</v>
      </c>
      <c r="F68" s="19"/>
    </row>
    <row r="69" customHeight="1" spans="1:6">
      <c r="A69" s="11"/>
      <c r="B69" s="12"/>
      <c r="C69" s="16" t="s">
        <v>29</v>
      </c>
      <c r="D69" s="18"/>
      <c r="E69" s="20">
        <v>209316</v>
      </c>
      <c r="F69" s="19"/>
    </row>
    <row r="70" customHeight="1" spans="1:6">
      <c r="A70" s="11"/>
      <c r="B70" s="12" t="s">
        <v>30</v>
      </c>
      <c r="C70" s="16"/>
      <c r="D70" s="18"/>
      <c r="E70" s="18"/>
      <c r="F70" s="19">
        <f>SUM(E68:E69)</f>
        <v>338817</v>
      </c>
    </row>
    <row r="71" customHeight="1" spans="1:6">
      <c r="A71" s="22"/>
      <c r="B71" s="23" t="s">
        <v>31</v>
      </c>
      <c r="C71" s="24"/>
      <c r="D71" s="25"/>
      <c r="E71" s="25"/>
      <c r="F71" s="26">
        <f>SUM(F66,F70)</f>
        <v>13222647</v>
      </c>
    </row>
    <row r="72" customHeight="1" spans="6:6">
      <c r="F72" s="2"/>
    </row>
    <row r="73" customHeight="1" spans="4:4">
      <c r="D73" s="5"/>
    </row>
    <row r="76" customHeight="1" spans="4:4">
      <c r="D76" s="5"/>
    </row>
  </sheetData>
  <mergeCells count="8">
    <mergeCell ref="A4:F4"/>
    <mergeCell ref="A5:F5"/>
    <mergeCell ref="A7:C7"/>
    <mergeCell ref="D7:F7"/>
    <mergeCell ref="A42:F42"/>
    <mergeCell ref="A43:F43"/>
    <mergeCell ref="A45:C45"/>
    <mergeCell ref="D45:F45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市民発電の会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25</vt:lpstr>
      <vt:lpstr>26実質</vt:lpstr>
      <vt:lpstr>26年貸借対照表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nekomako</dc:creator>
  <cp:lastModifiedBy>nekomako</cp:lastModifiedBy>
  <dcterms:created xsi:type="dcterms:W3CDTF">2015-04-09T10:22:00Z</dcterms:created>
  <cp:lastPrinted>2015-04-16T16:32:00Z</cp:lastPrinted>
  <dcterms:modified xsi:type="dcterms:W3CDTF">2015-06-22T14:34:01Z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