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1sog\OneDrive\デスクトップ\パソコンから移動したエクセルデータ\"/>
    </mc:Choice>
  </mc:AlternateContent>
  <xr:revisionPtr revIDLastSave="0" documentId="13_ncr:1_{4DB56ECE-ACBD-4847-A5CC-582A284F6E9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貸借対照表" sheetId="3" r:id="rId1"/>
    <sheet name="個別注記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G45" i="4" s="1"/>
  <c r="E33" i="4"/>
  <c r="E45" i="4" s="1"/>
  <c r="D33" i="4"/>
  <c r="D45" i="4" s="1"/>
  <c r="C33" i="4"/>
  <c r="C45" i="4" s="1"/>
  <c r="G16" i="3"/>
  <c r="H41" i="4"/>
  <c r="H37" i="4"/>
  <c r="H31" i="4"/>
  <c r="H30" i="4"/>
  <c r="H29" i="4"/>
  <c r="H28" i="4"/>
  <c r="H27" i="4"/>
  <c r="G12" i="3"/>
  <c r="F52" i="4"/>
  <c r="G35" i="3"/>
  <c r="F27" i="3"/>
  <c r="G30" i="3" s="1"/>
  <c r="H33" i="4" l="1"/>
  <c r="H45" i="4" s="1"/>
  <c r="H37" i="3"/>
  <c r="H21" i="3"/>
  <c r="H42" i="3" l="1"/>
  <c r="H43" i="3"/>
  <c r="H45" i="3" s="1"/>
</calcChain>
</file>

<file path=xl/sharedStrings.xml><?xml version="1.0" encoding="utf-8"?>
<sst xmlns="http://schemas.openxmlformats.org/spreadsheetml/2006/main" count="104" uniqueCount="85">
  <si>
    <t>科　　　　　目</t>
    <rPh sb="0" eb="1">
      <t>カ</t>
    </rPh>
    <rPh sb="6" eb="7">
      <t>メ</t>
    </rPh>
    <phoneticPr fontId="2"/>
  </si>
  <si>
    <t>金　　　　額　　（単位：円）</t>
    <rPh sb="0" eb="1">
      <t>キン</t>
    </rPh>
    <rPh sb="5" eb="6">
      <t>ガク</t>
    </rPh>
    <rPh sb="9" eb="11">
      <t>タンイ</t>
    </rPh>
    <rPh sb="12" eb="13">
      <t>エン</t>
    </rPh>
    <phoneticPr fontId="2"/>
  </si>
  <si>
    <t>資産の部</t>
    <rPh sb="0" eb="2">
      <t>シサン</t>
    </rPh>
    <rPh sb="3" eb="4">
      <t>ブ</t>
    </rPh>
    <phoneticPr fontId="2"/>
  </si>
  <si>
    <t>商品</t>
    <rPh sb="0" eb="2">
      <t>ショウヒン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</si>
  <si>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</si>
  <si>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負債の部</t>
    <rPh sb="0" eb="2">
      <t>フサイ</t>
    </rPh>
    <rPh sb="3" eb="4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</si>
  <si>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</si>
  <si>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2">
      <t>ミハラ</t>
    </rPh>
    <rPh sb="2" eb="3">
      <t>キン</t>
    </rPh>
    <phoneticPr fontId="2"/>
  </si>
  <si>
    <t>固定負債　</t>
    <rPh sb="0" eb="2">
      <t>コテイ</t>
    </rPh>
    <rPh sb="2" eb="4">
      <t>フサイ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</si>
  <si>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</si>
  <si>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</si>
  <si>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正味財産の部</t>
    <rPh sb="0" eb="2">
      <t>ショウミ</t>
    </rPh>
    <rPh sb="2" eb="4">
      <t>ザイサン</t>
    </rPh>
    <rPh sb="5" eb="6">
      <t>ブ</t>
    </rPh>
    <phoneticPr fontId="2"/>
  </si>
  <si>
    <t>前期繰越正味財産</t>
    <rPh sb="0" eb="2">
      <t>ゼンキ</t>
    </rPh>
    <rPh sb="2" eb="3">
      <t>ク</t>
    </rPh>
    <rPh sb="3" eb="4">
      <t>コ</t>
    </rPh>
    <rPh sb="4" eb="6">
      <t>ショウミ</t>
    </rPh>
    <rPh sb="6" eb="8">
      <t>ザイサン</t>
    </rPh>
    <phoneticPr fontId="2"/>
  </si>
  <si>
    <t>当期正味財産増加額</t>
    <rPh sb="0" eb="2">
      <t>トウキ</t>
    </rPh>
    <rPh sb="2" eb="4">
      <t>ショウミ</t>
    </rPh>
    <rPh sb="4" eb="6">
      <t>ザイサン</t>
    </rPh>
    <rPh sb="6" eb="9">
      <t>ゾウカガク</t>
    </rPh>
    <phoneticPr fontId="2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</si>
  <si>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2"/>
  </si>
  <si>
    <t>資産合計</t>
    <rPh sb="0" eb="2">
      <t>シサン</t>
    </rPh>
    <rPh sb="2" eb="4">
      <t>ゴウケイ</t>
    </rPh>
    <phoneticPr fontId="2"/>
  </si>
  <si>
    <t>特定非営利活動法人　加茂女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カモ</t>
    </rPh>
    <rPh sb="12" eb="13">
      <t>メ</t>
    </rPh>
    <phoneticPr fontId="2"/>
  </si>
  <si>
    <t>固定資産</t>
    <rPh sb="0" eb="2">
      <t>コテイ</t>
    </rPh>
    <rPh sb="2" eb="4">
      <t>シサン</t>
    </rPh>
    <phoneticPr fontId="2"/>
  </si>
  <si>
    <t>正味財産合計</t>
    <rPh sb="0" eb="2">
      <t>ショウミ</t>
    </rPh>
    <rPh sb="2" eb="4">
      <t>ザイサン</t>
    </rPh>
    <rPh sb="4" eb="6">
      <t>ゴウケイ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</si>
  <si>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</si>
  <si>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法人住民税</t>
    <rPh sb="0" eb="2">
      <t>ホウジン</t>
    </rPh>
    <rPh sb="2" eb="5">
      <t>ジュウミンゼイ</t>
    </rPh>
    <phoneticPr fontId="2"/>
  </si>
  <si>
    <t>流動資産</t>
    <rPh sb="0" eb="2">
      <t>リュウドウ</t>
    </rPh>
    <rPh sb="2" eb="4">
      <t>シサン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</si>
  <si>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</si>
  <si>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6">
      <t>コテイシサン</t>
    </rPh>
    <rPh sb="6" eb="8">
      <t>ゴウケイ</t>
    </rPh>
    <phoneticPr fontId="2"/>
  </si>
  <si>
    <t>前受金</t>
    <rPh sb="0" eb="2">
      <t>マエウ</t>
    </rPh>
    <rPh sb="2" eb="3">
      <t>キン</t>
    </rPh>
    <phoneticPr fontId="2"/>
  </si>
  <si>
    <t>流動負債合計</t>
    <rPh sb="0" eb="4">
      <t>リュウドウフサイ</t>
    </rPh>
    <rPh sb="4" eb="6">
      <t>ゴウケイ</t>
    </rPh>
    <phoneticPr fontId="2"/>
  </si>
  <si>
    <t>宅配便</t>
    <rPh sb="0" eb="3">
      <t>タクハイビン</t>
    </rPh>
    <phoneticPr fontId="2"/>
  </si>
  <si>
    <t>その他の資産</t>
    <rPh sb="2" eb="3">
      <t>タ</t>
    </rPh>
    <rPh sb="4" eb="6">
      <t>シサン</t>
    </rPh>
    <phoneticPr fontId="2"/>
  </si>
  <si>
    <t>その他の資産合計</t>
    <rPh sb="2" eb="3">
      <t>タ</t>
    </rPh>
    <rPh sb="4" eb="6">
      <t>シサン</t>
    </rPh>
    <rPh sb="6" eb="8">
      <t>ゴウケイ</t>
    </rPh>
    <phoneticPr fontId="2"/>
  </si>
  <si>
    <t>預金</t>
    <rPh sb="0" eb="2">
      <t>ヨキン</t>
    </rPh>
    <phoneticPr fontId="2"/>
  </si>
  <si>
    <t>現金</t>
    <rPh sb="0" eb="2">
      <t>ゲンキン</t>
    </rPh>
    <phoneticPr fontId="2"/>
  </si>
  <si>
    <t>有価証券</t>
    <rPh sb="0" eb="4">
      <t>ユウカショウケン</t>
    </rPh>
    <phoneticPr fontId="2"/>
  </si>
  <si>
    <t>会費</t>
    <rPh sb="0" eb="2">
      <t>カイヒ</t>
    </rPh>
    <phoneticPr fontId="2"/>
  </si>
  <si>
    <t>預け金</t>
    <rPh sb="0" eb="1">
      <t>アズ</t>
    </rPh>
    <rPh sb="2" eb="3">
      <t>キン</t>
    </rPh>
    <phoneticPr fontId="2"/>
  </si>
  <si>
    <t>個　別　注　記　表</t>
    <rPh sb="0" eb="1">
      <t>コ</t>
    </rPh>
    <rPh sb="2" eb="3">
      <t>ベツ</t>
    </rPh>
    <rPh sb="4" eb="5">
      <t>チュウ</t>
    </rPh>
    <rPh sb="6" eb="7">
      <t>キ</t>
    </rPh>
    <rPh sb="8" eb="9">
      <t>ヒョウ</t>
    </rPh>
    <phoneticPr fontId="2"/>
  </si>
  <si>
    <t>1.重要な会計方針に係る事項に関する注記</t>
    <rPh sb="2" eb="4">
      <t>ジュウヨウ</t>
    </rPh>
    <rPh sb="5" eb="7">
      <t>カイケイ</t>
    </rPh>
    <rPh sb="7" eb="9">
      <t>ホウシン</t>
    </rPh>
    <rPh sb="10" eb="11">
      <t>カカ</t>
    </rPh>
    <rPh sb="12" eb="14">
      <t>ジコウ</t>
    </rPh>
    <rPh sb="15" eb="16">
      <t>カン</t>
    </rPh>
    <rPh sb="18" eb="20">
      <t>チュウキ</t>
    </rPh>
    <phoneticPr fontId="2"/>
  </si>
  <si>
    <t>　計算書類の作成は、NPO法人会計基準によっています。</t>
    <rPh sb="1" eb="5">
      <t>ケイサンショルイ</t>
    </rPh>
    <rPh sb="6" eb="8">
      <t>サクセイ</t>
    </rPh>
    <rPh sb="13" eb="15">
      <t>ホウジン</t>
    </rPh>
    <rPh sb="15" eb="19">
      <t>カイケイキジュン</t>
    </rPh>
    <phoneticPr fontId="2"/>
  </si>
  <si>
    <t>　　　棚卸資産の評価基準</t>
    <rPh sb="3" eb="7">
      <t>タナオロシシサン</t>
    </rPh>
    <rPh sb="8" eb="12">
      <t>ヒョウカキジュン</t>
    </rPh>
    <phoneticPr fontId="2"/>
  </si>
  <si>
    <t>　　　　　　個別原価法による移動平均法</t>
    <rPh sb="6" eb="8">
      <t>コベツ</t>
    </rPh>
    <rPh sb="8" eb="11">
      <t>ゲンカホウ</t>
    </rPh>
    <rPh sb="14" eb="19">
      <t>イドウヘイキンホウ</t>
    </rPh>
    <phoneticPr fontId="2"/>
  </si>
  <si>
    <t>　　　固定資産の減価償却の方法</t>
    <rPh sb="3" eb="7">
      <t>コテイシサン</t>
    </rPh>
    <rPh sb="8" eb="12">
      <t>ゲンカショウキャク</t>
    </rPh>
    <rPh sb="13" eb="15">
      <t>ホウホウ</t>
    </rPh>
    <phoneticPr fontId="2"/>
  </si>
  <si>
    <t>　　　　　　定額法</t>
    <rPh sb="6" eb="9">
      <t>テイガクホウ</t>
    </rPh>
    <phoneticPr fontId="2"/>
  </si>
  <si>
    <t>　　　消費税等の会計処理</t>
    <rPh sb="3" eb="7">
      <t>ショウヒゼイトウ</t>
    </rPh>
    <rPh sb="8" eb="12">
      <t>カイケイショリ</t>
    </rPh>
    <phoneticPr fontId="2"/>
  </si>
  <si>
    <t>　　　　　　消費税等の会計処理は税込方式による。</t>
    <rPh sb="6" eb="9">
      <t>ショウヒゼイ</t>
    </rPh>
    <rPh sb="9" eb="10">
      <t>トウ</t>
    </rPh>
    <rPh sb="11" eb="15">
      <t>カイケイショリ</t>
    </rPh>
    <rPh sb="16" eb="18">
      <t>ゼイコ</t>
    </rPh>
    <rPh sb="18" eb="20">
      <t>ホウシキ</t>
    </rPh>
    <phoneticPr fontId="2"/>
  </si>
  <si>
    <t>　　　有価証券の評価基準</t>
    <rPh sb="3" eb="7">
      <t>ユウカショウケン</t>
    </rPh>
    <rPh sb="8" eb="12">
      <t>ヒョウカキジュン</t>
    </rPh>
    <phoneticPr fontId="2"/>
  </si>
  <si>
    <t>減　価　償　却　資　産</t>
  </si>
  <si>
    <t>種類</t>
  </si>
  <si>
    <t>期首時取得価格</t>
  </si>
  <si>
    <t>期首帳簿価額</t>
  </si>
  <si>
    <t>新規取得価額</t>
  </si>
  <si>
    <t>当期除却額</t>
  </si>
  <si>
    <t>当期償却費</t>
  </si>
  <si>
    <t>期末帳簿価額</t>
  </si>
  <si>
    <t>建物</t>
  </si>
  <si>
    <t>建物造作</t>
  </si>
  <si>
    <t>建物付属設備</t>
  </si>
  <si>
    <t>建物　計</t>
  </si>
  <si>
    <t>構築物</t>
  </si>
  <si>
    <t>機械・装置</t>
  </si>
  <si>
    <t>器具備品</t>
  </si>
  <si>
    <t>合　　計</t>
  </si>
  <si>
    <t>土　　地</t>
  </si>
  <si>
    <t>土地</t>
  </si>
  <si>
    <t>有形固定資産合計</t>
  </si>
  <si>
    <t>償却資産・土地</t>
  </si>
  <si>
    <t>2.固定資産の増減</t>
    <rPh sb="2" eb="6">
      <t>コテイシサン</t>
    </rPh>
    <rPh sb="7" eb="9">
      <t>ゾウゲン</t>
    </rPh>
    <phoneticPr fontId="2"/>
  </si>
  <si>
    <t>3.借入金の増減</t>
    <rPh sb="2" eb="5">
      <t>カリイレキン</t>
    </rPh>
    <rPh sb="6" eb="8">
      <t>ゾウゲン</t>
    </rPh>
    <phoneticPr fontId="2"/>
  </si>
  <si>
    <t>長期借入金</t>
    <rPh sb="0" eb="5">
      <t>チョウキカリイレキン</t>
    </rPh>
    <phoneticPr fontId="2"/>
  </si>
  <si>
    <t>科目</t>
    <rPh sb="0" eb="2">
      <t>カモク</t>
    </rPh>
    <phoneticPr fontId="2"/>
  </si>
  <si>
    <t>期首残高</t>
    <rPh sb="0" eb="4">
      <t>キシュザンダカ</t>
    </rPh>
    <phoneticPr fontId="2"/>
  </si>
  <si>
    <t>当期借り入れ</t>
    <rPh sb="0" eb="3">
      <t>トウキカ</t>
    </rPh>
    <rPh sb="4" eb="5">
      <t>イ</t>
    </rPh>
    <phoneticPr fontId="2"/>
  </si>
  <si>
    <t>当期返済</t>
    <rPh sb="0" eb="4">
      <t>トウキヘンサイ</t>
    </rPh>
    <phoneticPr fontId="2"/>
  </si>
  <si>
    <t>期末残高</t>
    <rPh sb="0" eb="4">
      <t>キマツザンダカ</t>
    </rPh>
    <phoneticPr fontId="2"/>
  </si>
  <si>
    <t>4.役員との取引</t>
    <rPh sb="2" eb="4">
      <t>ヤクイン</t>
    </rPh>
    <rPh sb="6" eb="8">
      <t>トリヒキ</t>
    </rPh>
    <phoneticPr fontId="2"/>
  </si>
  <si>
    <t>　　固定資産の増減は以下の通りです。</t>
    <rPh sb="2" eb="6">
      <t>コテイシサン</t>
    </rPh>
    <rPh sb="7" eb="9">
      <t>ゾウゲン</t>
    </rPh>
    <rPh sb="10" eb="12">
      <t>イカ</t>
    </rPh>
    <rPh sb="13" eb="14">
      <t>トオ</t>
    </rPh>
    <phoneticPr fontId="2"/>
  </si>
  <si>
    <t>　　借入金の増減は以下の通りです。</t>
    <rPh sb="2" eb="5">
      <t>カリイレキン</t>
    </rPh>
    <rPh sb="6" eb="8">
      <t>ゾウゲン</t>
    </rPh>
    <rPh sb="9" eb="11">
      <t>イカ</t>
    </rPh>
    <rPh sb="12" eb="13">
      <t>トオ</t>
    </rPh>
    <phoneticPr fontId="2"/>
  </si>
  <si>
    <t>　　役員及び近親者との取引は以下の通りです。</t>
    <rPh sb="2" eb="5">
      <t>ヤクインオヨ</t>
    </rPh>
    <rPh sb="6" eb="9">
      <t>キンシンシャ</t>
    </rPh>
    <rPh sb="11" eb="13">
      <t>トリヒキ</t>
    </rPh>
    <rPh sb="14" eb="16">
      <t>イカ</t>
    </rPh>
    <rPh sb="17" eb="18">
      <t>トオ</t>
    </rPh>
    <phoneticPr fontId="2"/>
  </si>
  <si>
    <t>財務諸表に計上された金額</t>
    <rPh sb="0" eb="4">
      <t>ザイムショヒョウ</t>
    </rPh>
    <rPh sb="5" eb="7">
      <t>ケイジョウ</t>
    </rPh>
    <rPh sb="10" eb="12">
      <t>キンガク</t>
    </rPh>
    <phoneticPr fontId="2"/>
  </si>
  <si>
    <t>内、役員との取引</t>
    <rPh sb="0" eb="1">
      <t>ウチ</t>
    </rPh>
    <rPh sb="2" eb="4">
      <t>ヤクイン</t>
    </rPh>
    <rPh sb="6" eb="8">
      <t>トリヒキ</t>
    </rPh>
    <phoneticPr fontId="2"/>
  </si>
  <si>
    <t>雑給</t>
    <rPh sb="0" eb="2">
      <t>ザッキュウ</t>
    </rPh>
    <phoneticPr fontId="2"/>
  </si>
  <si>
    <t>科　　目</t>
    <rPh sb="0" eb="1">
      <t>カ</t>
    </rPh>
    <rPh sb="3" eb="4">
      <t>メ</t>
    </rPh>
    <phoneticPr fontId="2"/>
  </si>
  <si>
    <t>賃借料</t>
    <rPh sb="0" eb="3">
      <t>チンシャクリョウ</t>
    </rPh>
    <phoneticPr fontId="2"/>
  </si>
  <si>
    <t>期末日の時価で評価</t>
    <rPh sb="0" eb="2">
      <t>キマツ</t>
    </rPh>
    <rPh sb="2" eb="3">
      <t>ヒ</t>
    </rPh>
    <rPh sb="4" eb="6">
      <t>ジカ</t>
    </rPh>
    <rPh sb="7" eb="9">
      <t>ヒョウカ</t>
    </rPh>
    <phoneticPr fontId="2"/>
  </si>
  <si>
    <t>建設仮勘定</t>
    <rPh sb="0" eb="5">
      <t>ケンセツカリカンジョウ</t>
    </rPh>
    <phoneticPr fontId="2"/>
  </si>
  <si>
    <t>令和7年度　特定非営利活動に係る事業会計　貸借対照表</t>
    <rPh sb="0" eb="2">
      <t>レイワ</t>
    </rPh>
    <rPh sb="3" eb="5">
      <t>ネンド</t>
    </rPh>
    <rPh sb="5" eb="7">
      <t>ヘイネンド</t>
    </rPh>
    <rPh sb="6" eb="8">
      <t>トクテイ</t>
    </rPh>
    <rPh sb="8" eb="11">
      <t>ヒエイリ</t>
    </rPh>
    <rPh sb="11" eb="13">
      <t>カツドウ</t>
    </rPh>
    <rPh sb="14" eb="15">
      <t>カカ</t>
    </rPh>
    <rPh sb="16" eb="18">
      <t>ジギョウ</t>
    </rPh>
    <rPh sb="18" eb="20">
      <t>カイケイ</t>
    </rPh>
    <rPh sb="21" eb="23">
      <t>タイシャク</t>
    </rPh>
    <rPh sb="23" eb="26">
      <t>タイショウヒョウ</t>
    </rPh>
    <phoneticPr fontId="2"/>
  </si>
  <si>
    <t>令和 8 年 3月 31日　現在　</t>
    <rPh sb="0" eb="2">
      <t>レイワ</t>
    </rPh>
    <rPh sb="5" eb="6">
      <t>ネン</t>
    </rPh>
    <rPh sb="8" eb="9">
      <t>ガツ</t>
    </rPh>
    <rPh sb="12" eb="13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</si>
</sst>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0" fillId="0" borderId="4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15" xfId="1" applyFont="1" applyBorder="1">
      <alignment vertical="center"/>
    </xf>
    <xf numFmtId="0" fontId="0" fillId="0" borderId="13" xfId="0" applyBorder="1">
      <alignment vertical="center"/>
    </xf>
    <xf numFmtId="0" fontId="0" fillId="0" borderId="4" xfId="0" applyBorder="1" applyAlignment="1">
      <alignment vertical="center" shrinkToFit="1"/>
    </xf>
    <xf numFmtId="38" fontId="0" fillId="0" borderId="14" xfId="0" applyNumberFormat="1" applyBorder="1">
      <alignment vertical="center"/>
    </xf>
    <xf numFmtId="38" fontId="0" fillId="0" borderId="9" xfId="1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14" xfId="0" applyBorder="1">
      <alignment vertical="center"/>
    </xf>
    <xf numFmtId="38" fontId="0" fillId="0" borderId="0" xfId="1" applyFont="1">
      <alignment vertical="center"/>
    </xf>
    <xf numFmtId="0" fontId="0" fillId="0" borderId="12" xfId="0" applyBorder="1">
      <alignment vertical="center"/>
    </xf>
    <xf numFmtId="0" fontId="4" fillId="0" borderId="0" xfId="0" applyFont="1">
      <alignment vertical="center"/>
    </xf>
    <xf numFmtId="0" fontId="0" fillId="0" borderId="15" xfId="0" applyBorder="1" applyAlignment="1">
      <alignment vertical="center" shrinkToFit="1"/>
    </xf>
    <xf numFmtId="3" fontId="0" fillId="0" borderId="15" xfId="0" applyNumberFormat="1" applyBorder="1" applyAlignment="1">
      <alignment vertical="center" shrinkToFit="1"/>
    </xf>
    <xf numFmtId="3" fontId="0" fillId="0" borderId="0" xfId="0" applyNumberForma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38" fontId="4" fillId="0" borderId="15" xfId="1" applyFont="1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38" fontId="4" fillId="0" borderId="0" xfId="1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38" fontId="5" fillId="0" borderId="15" xfId="1" applyFont="1" applyBorder="1" applyAlignment="1">
      <alignment vertical="center" shrinkToFi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30" zoomScaleNormal="130" workbookViewId="0">
      <selection activeCell="J11" sqref="J11"/>
    </sheetView>
  </sheetViews>
  <sheetFormatPr defaultRowHeight="13.2" x14ac:dyDescent="0.2"/>
  <cols>
    <col min="1" max="1" width="9" customWidth="1"/>
    <col min="6" max="8" width="14.33203125" customWidth="1"/>
  </cols>
  <sheetData>
    <row r="1" spans="1:8" ht="21" customHeight="1" x14ac:dyDescent="0.2">
      <c r="A1" s="43" t="s">
        <v>83</v>
      </c>
      <c r="B1" s="43"/>
      <c r="C1" s="43"/>
      <c r="D1" s="43"/>
      <c r="E1" s="43"/>
      <c r="F1" s="43"/>
      <c r="G1" s="43"/>
      <c r="H1" s="43"/>
    </row>
    <row r="2" spans="1:8" ht="21" customHeight="1" x14ac:dyDescent="0.2">
      <c r="A2" s="44" t="s">
        <v>84</v>
      </c>
      <c r="B2" s="44"/>
      <c r="C2" s="44"/>
      <c r="D2" s="44"/>
      <c r="E2" s="44"/>
      <c r="F2" s="44"/>
      <c r="G2" s="44"/>
      <c r="H2" s="44"/>
    </row>
    <row r="3" spans="1:8" ht="21" customHeight="1" x14ac:dyDescent="0.2"/>
    <row r="4" spans="1:8" ht="18" customHeight="1" x14ac:dyDescent="0.2">
      <c r="A4" s="39" t="s">
        <v>16</v>
      </c>
      <c r="B4" s="39"/>
      <c r="C4" s="39"/>
      <c r="D4" s="39"/>
      <c r="E4" s="39"/>
      <c r="F4" s="39"/>
      <c r="G4" s="39"/>
      <c r="H4" s="39"/>
    </row>
    <row r="5" spans="1:8" ht="18" customHeight="1" x14ac:dyDescent="0.2">
      <c r="A5" s="40" t="s">
        <v>0</v>
      </c>
      <c r="B5" s="41"/>
      <c r="C5" s="41"/>
      <c r="D5" s="41"/>
      <c r="E5" s="42"/>
      <c r="F5" s="40" t="s">
        <v>1</v>
      </c>
      <c r="G5" s="41"/>
      <c r="H5" s="42"/>
    </row>
    <row r="6" spans="1:8" ht="18" customHeight="1" x14ac:dyDescent="0.2">
      <c r="A6" s="1" t="s">
        <v>2</v>
      </c>
      <c r="B6" s="2"/>
      <c r="C6" s="2"/>
      <c r="D6" s="2"/>
      <c r="E6" s="3"/>
      <c r="F6" s="16"/>
      <c r="G6" s="10"/>
      <c r="H6" s="17"/>
    </row>
    <row r="7" spans="1:8" ht="18" customHeight="1" x14ac:dyDescent="0.2">
      <c r="A7" s="4" t="s">
        <v>21</v>
      </c>
      <c r="B7" t="s">
        <v>30</v>
      </c>
      <c r="E7" s="5"/>
      <c r="F7" s="9">
        <v>706787</v>
      </c>
      <c r="G7" s="12"/>
      <c r="H7" s="11"/>
    </row>
    <row r="8" spans="1:8" ht="18" customHeight="1" x14ac:dyDescent="0.2">
      <c r="A8" s="4"/>
      <c r="B8" t="s">
        <v>29</v>
      </c>
      <c r="E8" s="5"/>
      <c r="F8" s="25">
        <v>2094749</v>
      </c>
      <c r="G8" s="12"/>
      <c r="H8" s="11"/>
    </row>
    <row r="9" spans="1:8" ht="18" customHeight="1" x14ac:dyDescent="0.2">
      <c r="A9" s="4"/>
      <c r="B9" t="s">
        <v>3</v>
      </c>
      <c r="E9" s="5"/>
      <c r="F9" s="9">
        <v>293405</v>
      </c>
      <c r="G9" s="12"/>
      <c r="H9" s="11"/>
    </row>
    <row r="10" spans="1:8" ht="18" customHeight="1" x14ac:dyDescent="0.2">
      <c r="A10" s="4"/>
      <c r="B10" t="s">
        <v>31</v>
      </c>
      <c r="E10" s="5"/>
      <c r="F10" s="12">
        <v>16388150</v>
      </c>
      <c r="G10" s="12"/>
      <c r="H10" s="11"/>
    </row>
    <row r="11" spans="1:8" ht="18" customHeight="1" x14ac:dyDescent="0.2">
      <c r="A11" s="4"/>
      <c r="B11" t="s">
        <v>33</v>
      </c>
      <c r="E11" s="5"/>
      <c r="F11" s="14">
        <v>69436</v>
      </c>
      <c r="G11" s="12"/>
      <c r="H11" s="11"/>
    </row>
    <row r="12" spans="1:8" ht="18" customHeight="1" x14ac:dyDescent="0.2">
      <c r="A12" s="4"/>
      <c r="C12" t="s">
        <v>4</v>
      </c>
      <c r="E12" s="5"/>
      <c r="F12" s="18"/>
      <c r="G12" s="14">
        <f>F7+F8+F9+F10+F11</f>
        <v>19552527</v>
      </c>
      <c r="H12" s="11"/>
    </row>
    <row r="13" spans="1:8" ht="18" customHeight="1" x14ac:dyDescent="0.2">
      <c r="A13" s="4"/>
      <c r="E13" s="5"/>
      <c r="F13" s="9"/>
      <c r="G13" s="12"/>
      <c r="H13" s="11"/>
    </row>
    <row r="14" spans="1:8" ht="18" customHeight="1" x14ac:dyDescent="0.2">
      <c r="A14" s="4"/>
      <c r="E14" s="5"/>
      <c r="F14" s="12"/>
      <c r="G14" s="12"/>
      <c r="H14" s="11"/>
    </row>
    <row r="15" spans="1:8" ht="18" customHeight="1" x14ac:dyDescent="0.2">
      <c r="A15" s="20" t="s">
        <v>17</v>
      </c>
      <c r="B15" t="s">
        <v>22</v>
      </c>
      <c r="E15" s="5"/>
      <c r="F15" s="12"/>
      <c r="G15" s="12"/>
      <c r="H15" s="11"/>
    </row>
    <row r="16" spans="1:8" ht="18" customHeight="1" x14ac:dyDescent="0.2">
      <c r="A16" s="4"/>
      <c r="C16" t="s">
        <v>23</v>
      </c>
      <c r="E16" s="5"/>
      <c r="F16" s="14">
        <v>19794014</v>
      </c>
      <c r="G16" s="14">
        <f>F16</f>
        <v>19794014</v>
      </c>
      <c r="H16" s="11"/>
    </row>
    <row r="17" spans="1:8" ht="18" customHeight="1" x14ac:dyDescent="0.2">
      <c r="A17" s="4"/>
      <c r="E17" s="5"/>
      <c r="F17" s="9"/>
      <c r="G17" s="12"/>
      <c r="H17" s="11"/>
    </row>
    <row r="18" spans="1:8" ht="18" customHeight="1" x14ac:dyDescent="0.2">
      <c r="A18" s="4"/>
      <c r="B18" t="s">
        <v>27</v>
      </c>
      <c r="E18" s="5"/>
      <c r="F18" s="14"/>
      <c r="G18" s="12"/>
      <c r="H18" s="11"/>
    </row>
    <row r="19" spans="1:8" ht="18" customHeight="1" x14ac:dyDescent="0.2">
      <c r="A19" s="4"/>
      <c r="C19" t="s">
        <v>28</v>
      </c>
      <c r="E19" s="5"/>
      <c r="F19" s="13"/>
      <c r="G19" s="14"/>
      <c r="H19" s="11"/>
    </row>
    <row r="20" spans="1:8" ht="18" customHeight="1" x14ac:dyDescent="0.2">
      <c r="A20" s="4"/>
      <c r="E20" s="5"/>
      <c r="F20" s="9"/>
      <c r="G20" s="12"/>
      <c r="H20" s="11"/>
    </row>
    <row r="21" spans="1:8" ht="18" customHeight="1" x14ac:dyDescent="0.2">
      <c r="A21" s="4"/>
      <c r="C21" t="s">
        <v>15</v>
      </c>
      <c r="E21" s="5"/>
      <c r="F21" s="13"/>
      <c r="G21" s="14"/>
      <c r="H21" s="14">
        <f>G12+G16+G19</f>
        <v>39346541</v>
      </c>
    </row>
    <row r="22" spans="1:8" ht="18" customHeight="1" x14ac:dyDescent="0.2">
      <c r="A22" s="4"/>
      <c r="E22" s="5"/>
      <c r="F22" s="9"/>
      <c r="G22" s="12"/>
      <c r="H22" s="11"/>
    </row>
    <row r="23" spans="1:8" ht="18" customHeight="1" x14ac:dyDescent="0.2">
      <c r="A23" s="4"/>
      <c r="E23" s="5"/>
      <c r="F23" s="9"/>
      <c r="G23" s="12"/>
      <c r="H23" s="11"/>
    </row>
    <row r="24" spans="1:8" ht="18" customHeight="1" x14ac:dyDescent="0.2">
      <c r="A24" s="4" t="s">
        <v>5</v>
      </c>
      <c r="E24" s="5"/>
      <c r="F24" s="9"/>
      <c r="G24" s="12"/>
      <c r="H24" s="11"/>
    </row>
    <row r="25" spans="1:8" ht="18" customHeight="1" x14ac:dyDescent="0.2">
      <c r="A25" s="4" t="s">
        <v>6</v>
      </c>
      <c r="B25" s="23" t="s">
        <v>7</v>
      </c>
      <c r="C25" t="s">
        <v>20</v>
      </c>
      <c r="E25" s="5"/>
      <c r="F25" s="12">
        <v>80000</v>
      </c>
      <c r="G25" s="12"/>
      <c r="H25" s="11"/>
    </row>
    <row r="26" spans="1:8" ht="18" customHeight="1" x14ac:dyDescent="0.2">
      <c r="A26" s="4"/>
      <c r="C26" t="s">
        <v>26</v>
      </c>
      <c r="E26" s="5"/>
      <c r="F26" s="9">
        <v>8624</v>
      </c>
      <c r="G26" s="12"/>
      <c r="H26" s="11"/>
    </row>
    <row r="27" spans="1:8" ht="18" customHeight="1" x14ac:dyDescent="0.2">
      <c r="A27" s="4"/>
      <c r="E27" s="5"/>
      <c r="F27" s="14">
        <f>SUM(F24:F26)</f>
        <v>88624</v>
      </c>
      <c r="G27" s="12"/>
      <c r="H27" s="11"/>
    </row>
    <row r="28" spans="1:8" ht="18" customHeight="1" x14ac:dyDescent="0.2">
      <c r="A28" s="4"/>
      <c r="E28" s="5"/>
      <c r="F28" s="12"/>
      <c r="G28" s="12"/>
      <c r="H28" s="11"/>
    </row>
    <row r="29" spans="1:8" ht="18" customHeight="1" x14ac:dyDescent="0.2">
      <c r="A29" s="4"/>
      <c r="B29" s="23" t="s">
        <v>24</v>
      </c>
      <c r="C29" t="s">
        <v>32</v>
      </c>
      <c r="E29" s="5"/>
      <c r="F29" s="14">
        <v>36000</v>
      </c>
      <c r="G29" s="12"/>
      <c r="H29" s="11"/>
    </row>
    <row r="30" spans="1:8" ht="18" customHeight="1" x14ac:dyDescent="0.2">
      <c r="A30" s="4"/>
      <c r="C30" t="s">
        <v>25</v>
      </c>
      <c r="E30" s="5"/>
      <c r="F30" s="14"/>
      <c r="G30" s="14">
        <f>F27+F29</f>
        <v>124624</v>
      </c>
      <c r="H30" s="11"/>
    </row>
    <row r="31" spans="1:8" ht="18" customHeight="1" x14ac:dyDescent="0.2">
      <c r="A31" s="4"/>
      <c r="E31" s="5"/>
      <c r="F31" s="12"/>
      <c r="G31" s="19"/>
      <c r="H31" s="11"/>
    </row>
    <row r="32" spans="1:8" ht="18" customHeight="1" x14ac:dyDescent="0.2">
      <c r="A32" s="4"/>
      <c r="E32" s="5"/>
      <c r="F32" s="24"/>
      <c r="G32" s="21"/>
      <c r="H32" s="11"/>
    </row>
    <row r="33" spans="1:8" ht="18" customHeight="1" x14ac:dyDescent="0.2">
      <c r="A33" s="4"/>
      <c r="E33" s="5"/>
      <c r="F33" s="4"/>
      <c r="G33" s="19"/>
      <c r="H33" s="11"/>
    </row>
    <row r="34" spans="1:8" ht="18" customHeight="1" x14ac:dyDescent="0.2">
      <c r="A34" s="4" t="s">
        <v>8</v>
      </c>
      <c r="B34" t="s">
        <v>19</v>
      </c>
      <c r="E34" s="5"/>
      <c r="F34" s="14">
        <v>10000000</v>
      </c>
      <c r="G34" s="12"/>
      <c r="H34" s="11"/>
    </row>
    <row r="35" spans="1:8" ht="18" customHeight="1" x14ac:dyDescent="0.2">
      <c r="A35" s="4"/>
      <c r="C35" t="s">
        <v>9</v>
      </c>
      <c r="E35" s="5"/>
      <c r="F35" s="18"/>
      <c r="G35" s="14">
        <f>F34</f>
        <v>10000000</v>
      </c>
      <c r="H35" s="11"/>
    </row>
    <row r="36" spans="1:8" ht="18" customHeight="1" x14ac:dyDescent="0.2">
      <c r="A36" s="4"/>
      <c r="E36" s="5"/>
      <c r="F36" s="9"/>
      <c r="G36" s="26"/>
      <c r="H36" s="11"/>
    </row>
    <row r="37" spans="1:8" ht="18" customHeight="1" x14ac:dyDescent="0.2">
      <c r="A37" s="4"/>
      <c r="C37" t="s">
        <v>10</v>
      </c>
      <c r="E37" s="5"/>
      <c r="F37" s="13"/>
      <c r="G37" s="14"/>
      <c r="H37" s="14">
        <f>G30+G35</f>
        <v>10124624</v>
      </c>
    </row>
    <row r="38" spans="1:8" ht="18" customHeight="1" x14ac:dyDescent="0.2">
      <c r="A38" s="4"/>
      <c r="E38" s="5"/>
      <c r="F38" s="9"/>
      <c r="G38" s="12"/>
      <c r="H38" s="11"/>
    </row>
    <row r="39" spans="1:8" ht="18" customHeight="1" x14ac:dyDescent="0.2">
      <c r="A39" s="4"/>
      <c r="E39" s="5"/>
      <c r="F39" s="9"/>
      <c r="G39" s="12"/>
      <c r="H39" s="11"/>
    </row>
    <row r="40" spans="1:8" ht="18" customHeight="1" x14ac:dyDescent="0.2">
      <c r="A40" s="4" t="s">
        <v>11</v>
      </c>
      <c r="E40" s="5"/>
      <c r="F40" s="9"/>
      <c r="G40" s="12"/>
      <c r="H40" s="11"/>
    </row>
    <row r="41" spans="1:8" ht="18" customHeight="1" x14ac:dyDescent="0.2">
      <c r="A41" s="4"/>
      <c r="B41" t="s">
        <v>12</v>
      </c>
      <c r="E41" s="5"/>
      <c r="F41" s="9"/>
      <c r="G41" s="12"/>
      <c r="H41" s="12">
        <v>31355219</v>
      </c>
    </row>
    <row r="42" spans="1:8" ht="18" customHeight="1" x14ac:dyDescent="0.2">
      <c r="A42" s="4"/>
      <c r="B42" t="s">
        <v>13</v>
      </c>
      <c r="E42" s="5"/>
      <c r="F42" s="22"/>
      <c r="G42" s="18"/>
      <c r="H42" s="18">
        <f>H21-H37-H41</f>
        <v>-2133302</v>
      </c>
    </row>
    <row r="43" spans="1:8" ht="18" customHeight="1" x14ac:dyDescent="0.2">
      <c r="A43" s="4"/>
      <c r="B43" t="s">
        <v>18</v>
      </c>
      <c r="E43" s="5"/>
      <c r="F43" s="22"/>
      <c r="G43" s="18"/>
      <c r="H43" s="18">
        <f>H21-H37</f>
        <v>29221917</v>
      </c>
    </row>
    <row r="44" spans="1:8" ht="18" customHeight="1" x14ac:dyDescent="0.2">
      <c r="A44" s="4"/>
      <c r="E44" s="5"/>
      <c r="F44" s="9"/>
      <c r="G44" s="12"/>
      <c r="H44" s="10"/>
    </row>
    <row r="45" spans="1:8" ht="18" customHeight="1" x14ac:dyDescent="0.2">
      <c r="A45" s="4"/>
      <c r="B45" t="s">
        <v>14</v>
      </c>
      <c r="E45" s="5"/>
      <c r="F45" s="13"/>
      <c r="G45" s="14"/>
      <c r="H45" s="14">
        <f>H37+H43</f>
        <v>39346541</v>
      </c>
    </row>
    <row r="46" spans="1:8" ht="18" customHeight="1" x14ac:dyDescent="0.2">
      <c r="A46" s="6"/>
      <c r="B46" s="7"/>
      <c r="C46" s="7"/>
      <c r="D46" s="7"/>
      <c r="E46" s="8"/>
      <c r="F46" s="13"/>
      <c r="G46" s="14"/>
      <c r="H46" s="15"/>
    </row>
    <row r="47" spans="1:8" ht="18" customHeight="1" x14ac:dyDescent="0.2"/>
    <row r="48" spans="1:8" ht="18" customHeight="1" x14ac:dyDescent="0.2"/>
  </sheetData>
  <mergeCells count="5">
    <mergeCell ref="A4:H4"/>
    <mergeCell ref="A5:E5"/>
    <mergeCell ref="F5:H5"/>
    <mergeCell ref="A1:H1"/>
    <mergeCell ref="A2:H2"/>
  </mergeCells>
  <phoneticPr fontId="2"/>
  <pageMargins left="0.70866141732283472" right="0" top="0.7480314960629921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4493-2FB9-4714-871B-A4E72CC9221D}">
  <dimension ref="A1:R105"/>
  <sheetViews>
    <sheetView tabSelected="1" topLeftCell="A28" zoomScale="130" zoomScaleNormal="130" workbookViewId="0">
      <selection activeCell="I16" sqref="I16"/>
    </sheetView>
  </sheetViews>
  <sheetFormatPr defaultRowHeight="13.2" x14ac:dyDescent="0.2"/>
  <sheetData>
    <row r="1" spans="1:18" ht="11.4" customHeight="1" x14ac:dyDescent="0.2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</row>
    <row r="2" spans="1:18" ht="11.4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8" ht="11.4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3"/>
      <c r="L3" s="30"/>
      <c r="M3" s="30"/>
      <c r="N3" s="23"/>
      <c r="O3" s="23"/>
      <c r="P3" s="30"/>
      <c r="Q3" s="30"/>
      <c r="R3" s="23"/>
    </row>
    <row r="4" spans="1:18" ht="11.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3"/>
      <c r="L4" s="30"/>
      <c r="M4" s="30"/>
      <c r="N4" s="23"/>
      <c r="O4" s="23"/>
      <c r="P4" s="30"/>
      <c r="Q4" s="30"/>
      <c r="R4" s="23"/>
    </row>
    <row r="5" spans="1:18" ht="11.4" customHeight="1" x14ac:dyDescent="0.2">
      <c r="A5" s="27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3"/>
      <c r="L5" s="30"/>
      <c r="M5" s="30"/>
      <c r="N5" s="23"/>
      <c r="O5" s="23"/>
      <c r="P5" s="30"/>
      <c r="Q5" s="30"/>
      <c r="R5" s="23"/>
    </row>
    <row r="6" spans="1:18" ht="11.4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3"/>
      <c r="L6" s="30"/>
      <c r="M6" s="30"/>
      <c r="N6" s="30"/>
      <c r="O6" s="23"/>
      <c r="P6" s="30"/>
      <c r="Q6" s="30"/>
      <c r="R6" s="23"/>
    </row>
    <row r="7" spans="1:18" ht="11.4" customHeight="1" x14ac:dyDescent="0.2">
      <c r="A7" s="27" t="s">
        <v>36</v>
      </c>
      <c r="B7" s="27"/>
      <c r="C7" s="27"/>
      <c r="D7" s="27"/>
      <c r="E7" s="27"/>
      <c r="F7" s="27"/>
      <c r="G7" s="27"/>
      <c r="H7" s="27"/>
      <c r="I7" s="27"/>
      <c r="J7" s="27"/>
      <c r="K7" s="23"/>
      <c r="L7" s="30"/>
      <c r="M7" s="23"/>
      <c r="N7" s="23"/>
      <c r="O7" s="23"/>
      <c r="P7" s="23"/>
      <c r="Q7" s="23"/>
      <c r="R7" s="23"/>
    </row>
    <row r="8" spans="1:18" ht="11.4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3"/>
      <c r="L8" s="30"/>
      <c r="M8" s="30"/>
      <c r="N8" s="30"/>
      <c r="O8" s="23"/>
      <c r="P8" s="30"/>
      <c r="Q8" s="30"/>
      <c r="R8" s="23"/>
    </row>
    <row r="9" spans="1:18" ht="11.4" customHeight="1" x14ac:dyDescent="0.2">
      <c r="A9" s="27" t="s">
        <v>37</v>
      </c>
      <c r="B9" s="27"/>
      <c r="C9" s="27"/>
      <c r="D9" s="27"/>
      <c r="E9" s="27"/>
      <c r="F9" s="27"/>
      <c r="G9" s="27"/>
      <c r="H9" s="27"/>
      <c r="I9" s="27"/>
      <c r="J9" s="27"/>
      <c r="K9" s="23"/>
      <c r="L9" s="23"/>
      <c r="M9" s="23"/>
      <c r="N9" s="23"/>
      <c r="O9" s="23"/>
      <c r="P9" s="23"/>
      <c r="Q9" s="23"/>
      <c r="R9" s="23"/>
    </row>
    <row r="10" spans="1:18" ht="11.4" customHeight="1" x14ac:dyDescent="0.2">
      <c r="A10" s="27" t="s">
        <v>38</v>
      </c>
      <c r="B10" s="27"/>
      <c r="C10" s="27"/>
      <c r="D10" s="27"/>
      <c r="E10" s="27"/>
      <c r="F10" s="27"/>
      <c r="G10" s="27"/>
      <c r="H10" s="27"/>
      <c r="I10" s="27"/>
      <c r="J10" s="27"/>
      <c r="K10" s="23"/>
      <c r="L10" s="23"/>
      <c r="M10" s="23"/>
      <c r="N10" s="23"/>
      <c r="O10" s="23"/>
      <c r="P10" s="23"/>
      <c r="Q10" s="23"/>
      <c r="R10" s="23"/>
    </row>
    <row r="11" spans="1:18" ht="11.4" customHeight="1" x14ac:dyDescent="0.2">
      <c r="D11" s="27"/>
      <c r="E11" s="27"/>
      <c r="F11" s="27"/>
      <c r="G11" s="27"/>
      <c r="H11" s="27"/>
      <c r="I11" s="27"/>
      <c r="J11" s="27"/>
      <c r="K11" s="23"/>
      <c r="L11" s="23"/>
      <c r="M11" s="23"/>
      <c r="N11" s="23"/>
      <c r="O11" s="23"/>
      <c r="P11" s="23"/>
      <c r="Q11" s="23"/>
      <c r="R11" s="23"/>
    </row>
    <row r="12" spans="1:18" ht="11.4" customHeight="1" x14ac:dyDescent="0.2">
      <c r="A12" s="27" t="s">
        <v>43</v>
      </c>
      <c r="B12" s="27"/>
      <c r="C12" s="27"/>
      <c r="D12" s="27"/>
      <c r="E12" s="27"/>
      <c r="F12" s="27"/>
      <c r="G12" s="27"/>
      <c r="H12" s="27"/>
      <c r="I12" s="27"/>
      <c r="J12" s="27"/>
      <c r="K12" s="23"/>
      <c r="L12" s="30"/>
      <c r="M12" s="30"/>
      <c r="N12" s="30"/>
      <c r="O12" s="23"/>
      <c r="P12" s="23"/>
      <c r="Q12" s="30"/>
      <c r="R12" s="23"/>
    </row>
    <row r="13" spans="1:18" ht="11.4" customHeight="1" x14ac:dyDescent="0.2">
      <c r="A13" s="27"/>
      <c r="B13" s="27" t="s">
        <v>81</v>
      </c>
      <c r="C13" s="27"/>
      <c r="D13" s="27"/>
      <c r="E13" s="27"/>
      <c r="F13" s="27"/>
      <c r="G13" s="27"/>
      <c r="H13" s="27"/>
      <c r="I13" s="27"/>
      <c r="J13" s="27"/>
      <c r="R13" s="23"/>
    </row>
    <row r="14" spans="1:18" ht="11.4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3"/>
      <c r="L14" s="23"/>
      <c r="M14" s="23"/>
      <c r="N14" s="23"/>
      <c r="O14" s="23"/>
      <c r="P14" s="23"/>
      <c r="Q14" s="23"/>
      <c r="R14" s="23"/>
    </row>
    <row r="15" spans="1:18" ht="11.4" customHeight="1" x14ac:dyDescent="0.2">
      <c r="A15" s="27" t="s">
        <v>39</v>
      </c>
      <c r="B15" s="27"/>
      <c r="C15" s="27"/>
      <c r="D15" s="27"/>
      <c r="E15" s="27"/>
      <c r="F15" s="27"/>
      <c r="G15" s="27"/>
      <c r="H15" s="27"/>
      <c r="I15" s="27"/>
      <c r="J15" s="27"/>
      <c r="K15" s="23"/>
      <c r="L15" s="23"/>
      <c r="M15" s="23"/>
      <c r="N15" s="23"/>
      <c r="O15" s="23"/>
      <c r="P15" s="23"/>
      <c r="Q15" s="23"/>
      <c r="R15" s="23"/>
    </row>
    <row r="16" spans="1:18" ht="11.4" customHeight="1" x14ac:dyDescent="0.2">
      <c r="A16" s="27" t="s">
        <v>40</v>
      </c>
      <c r="B16" s="27"/>
      <c r="C16" s="27"/>
      <c r="D16" s="27"/>
      <c r="E16" s="27"/>
      <c r="F16" s="27"/>
      <c r="G16" s="27"/>
      <c r="H16" s="27"/>
      <c r="I16" s="27"/>
      <c r="J16" s="27"/>
      <c r="K16" s="23"/>
      <c r="L16" s="30"/>
      <c r="M16" s="30"/>
      <c r="N16" s="30"/>
      <c r="O16" s="23"/>
      <c r="P16" s="30"/>
      <c r="Q16" s="30"/>
      <c r="R16" s="23"/>
    </row>
    <row r="17" spans="1:18" ht="11.4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R17" s="23"/>
    </row>
    <row r="18" spans="1:18" ht="11.4" customHeight="1" x14ac:dyDescent="0.2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R18" s="23"/>
    </row>
    <row r="19" spans="1:18" ht="11.4" customHeight="1" x14ac:dyDescent="0.2">
      <c r="A19" s="27" t="s">
        <v>42</v>
      </c>
      <c r="B19" s="27"/>
      <c r="C19" s="27"/>
      <c r="D19" s="27"/>
      <c r="E19" s="27"/>
      <c r="F19" s="27"/>
      <c r="G19" s="27"/>
      <c r="H19" s="27"/>
      <c r="I19" s="27"/>
      <c r="J19" s="27"/>
      <c r="R19" s="23"/>
    </row>
    <row r="20" spans="1:18" ht="11.4" customHeight="1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8" ht="11.4" customHeight="1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8" ht="11.4" customHeight="1" x14ac:dyDescent="0.2">
      <c r="A22" s="27" t="s">
        <v>64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8" ht="11.4" customHeight="1" x14ac:dyDescent="0.2">
      <c r="A23" s="27" t="s">
        <v>73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8" ht="11.4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8" ht="11.4" customHeight="1" x14ac:dyDescent="0.2">
      <c r="A25" s="27"/>
      <c r="B25" s="49" t="s">
        <v>44</v>
      </c>
      <c r="C25" s="49"/>
      <c r="D25" s="49"/>
      <c r="E25" s="49"/>
      <c r="F25" s="49"/>
      <c r="G25" s="49"/>
      <c r="H25" s="49"/>
      <c r="I25" s="27"/>
      <c r="J25" s="27"/>
    </row>
    <row r="26" spans="1:18" ht="11.4" customHeight="1" x14ac:dyDescent="0.2">
      <c r="A26" s="27"/>
      <c r="B26" s="34" t="s">
        <v>45</v>
      </c>
      <c r="C26" s="28" t="s">
        <v>46</v>
      </c>
      <c r="D26" s="28" t="s">
        <v>47</v>
      </c>
      <c r="E26" s="28" t="s">
        <v>48</v>
      </c>
      <c r="F26" s="28" t="s">
        <v>49</v>
      </c>
      <c r="G26" s="28" t="s">
        <v>50</v>
      </c>
      <c r="H26" s="28" t="s">
        <v>51</v>
      </c>
      <c r="I26" s="27"/>
      <c r="J26" s="27"/>
    </row>
    <row r="27" spans="1:18" ht="11.4" customHeight="1" x14ac:dyDescent="0.2">
      <c r="A27" s="27"/>
      <c r="B27" s="28" t="s">
        <v>53</v>
      </c>
      <c r="C27" s="29">
        <v>4355507</v>
      </c>
      <c r="D27" s="29">
        <v>1781454</v>
      </c>
      <c r="E27" s="28"/>
      <c r="F27" s="28"/>
      <c r="G27" s="29">
        <v>228186</v>
      </c>
      <c r="H27" s="29">
        <f>D27+E27-F27-G27</f>
        <v>1553268</v>
      </c>
      <c r="I27" s="27"/>
      <c r="J27" s="27"/>
    </row>
    <row r="28" spans="1:18" ht="11.4" customHeight="1" x14ac:dyDescent="0.2">
      <c r="A28" s="27"/>
      <c r="B28" s="28" t="s">
        <v>54</v>
      </c>
      <c r="C28" s="29"/>
      <c r="D28" s="29"/>
      <c r="E28" s="28"/>
      <c r="F28" s="28"/>
      <c r="G28" s="29"/>
      <c r="H28" s="29">
        <f>D28+E28-F28-G28</f>
        <v>0</v>
      </c>
      <c r="I28" s="27"/>
      <c r="J28" s="27"/>
    </row>
    <row r="29" spans="1:18" ht="11.4" customHeight="1" x14ac:dyDescent="0.2">
      <c r="A29" s="27"/>
      <c r="B29" s="28" t="s">
        <v>55</v>
      </c>
      <c r="C29" s="29">
        <v>4355507</v>
      </c>
      <c r="D29" s="29">
        <v>1781454</v>
      </c>
      <c r="E29" s="28"/>
      <c r="F29" s="28"/>
      <c r="G29" s="29">
        <v>228186</v>
      </c>
      <c r="H29" s="29">
        <f>D29+E29-F29-G29</f>
        <v>1553268</v>
      </c>
      <c r="I29" s="27"/>
      <c r="J29" s="27"/>
    </row>
    <row r="30" spans="1:18" ht="11.4" customHeight="1" x14ac:dyDescent="0.2">
      <c r="A30" s="27"/>
      <c r="B30" s="28" t="s">
        <v>56</v>
      </c>
      <c r="C30" s="29">
        <v>2010370</v>
      </c>
      <c r="D30" s="29">
        <v>506287</v>
      </c>
      <c r="E30" s="28"/>
      <c r="F30" s="28"/>
      <c r="G30" s="29">
        <v>134694</v>
      </c>
      <c r="H30" s="29">
        <f>D30+E30-F30-G30</f>
        <v>371593</v>
      </c>
      <c r="I30" s="27"/>
      <c r="J30" s="27"/>
    </row>
    <row r="31" spans="1:18" ht="11.4" customHeight="1" x14ac:dyDescent="0.2">
      <c r="A31" s="27"/>
      <c r="B31" s="28" t="s">
        <v>57</v>
      </c>
      <c r="C31" s="29">
        <v>4031721</v>
      </c>
      <c r="D31" s="29">
        <v>2105289</v>
      </c>
      <c r="E31" s="29">
        <v>382800</v>
      </c>
      <c r="F31" s="28"/>
      <c r="G31" s="29">
        <v>574146</v>
      </c>
      <c r="H31" s="29">
        <f>D31+E31-F31-G31</f>
        <v>1913943</v>
      </c>
      <c r="I31" s="27"/>
      <c r="J31" s="27"/>
    </row>
    <row r="32" spans="1:18" ht="11.4" customHeight="1" x14ac:dyDescent="0.2">
      <c r="A32" s="27"/>
      <c r="B32" s="28" t="s">
        <v>58</v>
      </c>
      <c r="C32" s="29">
        <v>2846998</v>
      </c>
      <c r="D32" s="28">
        <v>10</v>
      </c>
      <c r="E32" s="28"/>
      <c r="F32" s="28"/>
      <c r="G32" s="28"/>
      <c r="H32" s="28">
        <v>10</v>
      </c>
      <c r="I32" s="27"/>
      <c r="J32" s="27"/>
    </row>
    <row r="33" spans="1:10" ht="11.4" customHeight="1" x14ac:dyDescent="0.2">
      <c r="A33" s="27"/>
      <c r="B33" s="28" t="s">
        <v>59</v>
      </c>
      <c r="C33" s="29">
        <f>SUM(C29:C32)</f>
        <v>13244596</v>
      </c>
      <c r="D33" s="29">
        <f>SUM(D29:D32)</f>
        <v>4393040</v>
      </c>
      <c r="E33" s="29">
        <f>SUM(E29:E32)</f>
        <v>382800</v>
      </c>
      <c r="F33" s="28"/>
      <c r="G33" s="29">
        <f>SUM(G29:G32)</f>
        <v>937026</v>
      </c>
      <c r="H33" s="29">
        <f>SUM(H29:H32)</f>
        <v>3838814</v>
      </c>
      <c r="I33" s="27"/>
      <c r="J33" s="27"/>
    </row>
    <row r="34" spans="1:10" ht="11.4" customHeight="1" x14ac:dyDescent="0.2">
      <c r="A34" s="27"/>
      <c r="B34" s="23"/>
      <c r="C34" s="23"/>
      <c r="D34" s="23"/>
      <c r="E34" s="23"/>
      <c r="F34" s="23"/>
      <c r="G34" s="23"/>
      <c r="H34" s="23"/>
      <c r="I34" s="27"/>
      <c r="J34" s="27"/>
    </row>
    <row r="35" spans="1:10" ht="11.4" customHeight="1" x14ac:dyDescent="0.2">
      <c r="A35" s="27"/>
      <c r="B35" s="50" t="s">
        <v>60</v>
      </c>
      <c r="C35" s="50"/>
      <c r="D35" s="50"/>
      <c r="E35" s="50"/>
      <c r="F35" s="50"/>
      <c r="G35" s="50"/>
      <c r="H35" s="50"/>
      <c r="I35" s="27"/>
      <c r="J35" s="27"/>
    </row>
    <row r="36" spans="1:10" ht="11.4" customHeight="1" x14ac:dyDescent="0.2">
      <c r="A36" s="27"/>
      <c r="B36" s="34" t="s">
        <v>45</v>
      </c>
      <c r="C36" s="28" t="s">
        <v>46</v>
      </c>
      <c r="D36" s="28" t="s">
        <v>47</v>
      </c>
      <c r="E36" s="28" t="s">
        <v>48</v>
      </c>
      <c r="F36" s="28" t="s">
        <v>49</v>
      </c>
      <c r="G36" s="28"/>
      <c r="H36" s="28" t="s">
        <v>51</v>
      </c>
      <c r="I36" s="27"/>
      <c r="J36" s="27"/>
    </row>
    <row r="37" spans="1:10" ht="11.4" customHeight="1" x14ac:dyDescent="0.2">
      <c r="A37" s="27"/>
      <c r="B37" s="28" t="s">
        <v>61</v>
      </c>
      <c r="C37" s="29">
        <v>2225200</v>
      </c>
      <c r="D37" s="29">
        <v>2225200</v>
      </c>
      <c r="E37" s="29"/>
      <c r="F37" s="28"/>
      <c r="G37" s="28"/>
      <c r="H37" s="29">
        <f>D37+E37-F37</f>
        <v>2225200</v>
      </c>
      <c r="I37" s="27"/>
      <c r="J37" s="27"/>
    </row>
    <row r="38" spans="1:10" ht="11.4" customHeight="1" x14ac:dyDescent="0.2">
      <c r="A38" s="27"/>
      <c r="I38" s="27"/>
      <c r="J38" s="27"/>
    </row>
    <row r="39" spans="1:10" ht="11.4" customHeight="1" x14ac:dyDescent="0.2">
      <c r="B39" s="50" t="s">
        <v>82</v>
      </c>
      <c r="C39" s="50"/>
      <c r="D39" s="50"/>
      <c r="E39" s="50"/>
      <c r="F39" s="50"/>
      <c r="G39" s="50"/>
      <c r="H39" s="50"/>
    </row>
    <row r="40" spans="1:10" ht="11.4" customHeight="1" x14ac:dyDescent="0.2">
      <c r="B40" s="34" t="s">
        <v>45</v>
      </c>
      <c r="C40" s="28" t="s">
        <v>46</v>
      </c>
      <c r="D40" s="28" t="s">
        <v>47</v>
      </c>
      <c r="E40" s="28" t="s">
        <v>48</v>
      </c>
      <c r="F40" s="28" t="s">
        <v>49</v>
      </c>
      <c r="G40" s="28"/>
      <c r="H40" s="28" t="s">
        <v>51</v>
      </c>
    </row>
    <row r="41" spans="1:10" ht="11.4" customHeight="1" x14ac:dyDescent="0.2">
      <c r="B41" s="28" t="s">
        <v>52</v>
      </c>
      <c r="C41" s="29">
        <v>13730000</v>
      </c>
      <c r="D41" s="29">
        <v>13730000</v>
      </c>
      <c r="E41" s="29"/>
      <c r="F41" s="28"/>
      <c r="G41" s="28"/>
      <c r="H41" s="29">
        <f>D41+E41-F41</f>
        <v>13730000</v>
      </c>
    </row>
    <row r="42" spans="1:10" ht="11.4" customHeight="1" x14ac:dyDescent="0.2"/>
    <row r="43" spans="1:10" ht="11.4" customHeight="1" x14ac:dyDescent="0.2">
      <c r="B43" s="50" t="s">
        <v>62</v>
      </c>
      <c r="C43" s="50"/>
      <c r="D43" s="50"/>
      <c r="E43" s="50"/>
      <c r="F43" s="50"/>
      <c r="G43" s="50"/>
      <c r="H43" s="50"/>
    </row>
    <row r="44" spans="1:10" ht="11.4" customHeight="1" x14ac:dyDescent="0.2">
      <c r="B44" s="34" t="s">
        <v>45</v>
      </c>
      <c r="C44" s="28" t="s">
        <v>46</v>
      </c>
      <c r="D44" s="28" t="s">
        <v>47</v>
      </c>
      <c r="E44" s="28" t="s">
        <v>48</v>
      </c>
      <c r="F44" s="28" t="s">
        <v>49</v>
      </c>
      <c r="G44" s="28" t="s">
        <v>50</v>
      </c>
      <c r="H44" s="28" t="s">
        <v>51</v>
      </c>
      <c r="J44" s="27"/>
    </row>
    <row r="45" spans="1:10" ht="11.4" customHeight="1" x14ac:dyDescent="0.2">
      <c r="B45" s="28" t="s">
        <v>63</v>
      </c>
      <c r="C45" s="29">
        <f>C33+C37+C41</f>
        <v>29199796</v>
      </c>
      <c r="D45" s="29">
        <f>D33+D37+D41</f>
        <v>20348240</v>
      </c>
      <c r="E45" s="29">
        <f>E33+E37+E41</f>
        <v>382800</v>
      </c>
      <c r="F45" s="28"/>
      <c r="G45" s="29">
        <f>G33+G37</f>
        <v>937026</v>
      </c>
      <c r="H45" s="29">
        <f>H33+H37+H41</f>
        <v>19794014</v>
      </c>
      <c r="J45" s="27"/>
    </row>
    <row r="46" spans="1:10" ht="11.4" customHeight="1" x14ac:dyDescent="0.2">
      <c r="J46" s="27"/>
    </row>
    <row r="47" spans="1:10" ht="11.4" customHeight="1" x14ac:dyDescent="0.2">
      <c r="J47" s="27"/>
    </row>
    <row r="48" spans="1:10" ht="11.4" customHeight="1" x14ac:dyDescent="0.2">
      <c r="A48" s="27" t="s">
        <v>65</v>
      </c>
      <c r="B48" s="27"/>
      <c r="C48" s="27"/>
      <c r="D48" s="27"/>
      <c r="E48" s="27"/>
      <c r="F48" s="27"/>
      <c r="J48" s="27"/>
    </row>
    <row r="49" spans="1:10" ht="11.4" customHeight="1" x14ac:dyDescent="0.2">
      <c r="A49" s="27" t="s">
        <v>74</v>
      </c>
      <c r="B49" s="27"/>
      <c r="C49" s="27"/>
      <c r="D49" s="27"/>
      <c r="E49" s="27"/>
      <c r="F49" s="27"/>
      <c r="J49" s="27"/>
    </row>
    <row r="50" spans="1:10" ht="11.4" customHeight="1" x14ac:dyDescent="0.2">
      <c r="A50" s="27"/>
      <c r="B50" s="27"/>
      <c r="C50" s="27"/>
      <c r="D50" s="27"/>
      <c r="E50" s="27"/>
      <c r="F50" s="27"/>
      <c r="J50" s="27"/>
    </row>
    <row r="51" spans="1:10" ht="11.4" customHeight="1" x14ac:dyDescent="0.2">
      <c r="A51" s="27"/>
      <c r="B51" s="34" t="s">
        <v>67</v>
      </c>
      <c r="C51" s="32" t="s">
        <v>68</v>
      </c>
      <c r="D51" s="32" t="s">
        <v>69</v>
      </c>
      <c r="E51" s="32" t="s">
        <v>70</v>
      </c>
      <c r="F51" s="32" t="s">
        <v>71</v>
      </c>
      <c r="G51" s="27"/>
      <c r="H51" s="27"/>
      <c r="I51" s="27"/>
      <c r="J51" s="27"/>
    </row>
    <row r="52" spans="1:10" ht="11.4" customHeight="1" x14ac:dyDescent="0.2">
      <c r="A52" s="27"/>
      <c r="B52" s="32" t="s">
        <v>66</v>
      </c>
      <c r="C52" s="33">
        <v>10000000</v>
      </c>
      <c r="D52" s="33"/>
      <c r="E52" s="33"/>
      <c r="F52" s="33">
        <f>C52+D52-E52</f>
        <v>10000000</v>
      </c>
      <c r="G52" s="27"/>
      <c r="H52" s="27"/>
      <c r="I52" s="27"/>
      <c r="J52" s="27"/>
    </row>
    <row r="53" spans="1:10" ht="11.4" customHeight="1" x14ac:dyDescent="0.2">
      <c r="G53" s="27"/>
      <c r="H53" s="27"/>
      <c r="I53" s="27"/>
      <c r="J53" s="31"/>
    </row>
    <row r="54" spans="1:10" ht="11.4" customHeight="1" x14ac:dyDescent="0.2">
      <c r="G54" s="27"/>
      <c r="H54" s="27"/>
      <c r="I54" s="27"/>
      <c r="J54" s="31"/>
    </row>
    <row r="55" spans="1:10" ht="11.4" customHeight="1" x14ac:dyDescent="0.2">
      <c r="A55" s="27" t="s">
        <v>72</v>
      </c>
      <c r="B55" s="27"/>
      <c r="C55" s="27"/>
      <c r="D55" s="27"/>
      <c r="E55" s="27"/>
      <c r="F55" s="27"/>
      <c r="G55" s="27"/>
      <c r="H55" s="27"/>
      <c r="I55" s="27"/>
      <c r="J55" s="31"/>
    </row>
    <row r="56" spans="1:10" ht="11.4" customHeight="1" x14ac:dyDescent="0.2">
      <c r="A56" s="27" t="s">
        <v>75</v>
      </c>
      <c r="B56" s="27"/>
      <c r="C56" s="27"/>
      <c r="D56" s="27"/>
      <c r="E56" s="27"/>
      <c r="F56" s="27"/>
      <c r="G56" s="27"/>
      <c r="H56" s="27"/>
      <c r="I56" s="27"/>
      <c r="J56" s="31"/>
    </row>
    <row r="57" spans="1:10" ht="11.4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31"/>
    </row>
    <row r="58" spans="1:10" ht="11.4" customHeight="1" x14ac:dyDescent="0.2">
      <c r="A58" s="27"/>
      <c r="B58" s="45" t="s">
        <v>79</v>
      </c>
      <c r="C58" s="46" t="s">
        <v>76</v>
      </c>
      <c r="D58" s="46" t="s">
        <v>77</v>
      </c>
      <c r="E58" s="31"/>
      <c r="G58" s="35"/>
      <c r="H58" s="27"/>
      <c r="I58" s="27"/>
      <c r="J58" s="27"/>
    </row>
    <row r="59" spans="1:10" ht="11.4" customHeight="1" x14ac:dyDescent="0.2">
      <c r="A59" s="27"/>
      <c r="B59" s="45"/>
      <c r="C59" s="47"/>
      <c r="D59" s="47"/>
      <c r="H59" s="27"/>
      <c r="I59" s="27"/>
      <c r="J59" s="27"/>
    </row>
    <row r="60" spans="1:10" ht="11.4" customHeight="1" x14ac:dyDescent="0.2">
      <c r="A60" s="27"/>
      <c r="B60" s="37" t="s">
        <v>78</v>
      </c>
      <c r="C60" s="38">
        <v>2575525</v>
      </c>
      <c r="D60" s="38">
        <v>380200</v>
      </c>
      <c r="E60" s="36"/>
      <c r="G60" s="36"/>
      <c r="H60" s="31"/>
      <c r="I60" s="31"/>
      <c r="J60" s="27"/>
    </row>
    <row r="61" spans="1:10" ht="11.4" customHeight="1" x14ac:dyDescent="0.2">
      <c r="B61" s="37" t="s">
        <v>80</v>
      </c>
      <c r="C61" s="38">
        <v>1041221</v>
      </c>
      <c r="D61" s="38">
        <v>792000</v>
      </c>
      <c r="E61" s="36"/>
      <c r="F61" s="36"/>
      <c r="G61" s="36"/>
      <c r="H61" s="31"/>
      <c r="I61" s="31"/>
      <c r="J61" s="27"/>
    </row>
    <row r="62" spans="1:10" ht="11.4" customHeight="1" x14ac:dyDescent="0.2">
      <c r="H62" s="31"/>
      <c r="I62" s="31"/>
      <c r="J62" s="27"/>
    </row>
    <row r="63" spans="1:10" ht="11.4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4" spans="1:10" ht="11.4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</row>
    <row r="65" spans="1:10" ht="11.4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</row>
    <row r="66" spans="1:10" ht="11.4" customHeight="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</row>
    <row r="67" spans="1:10" ht="11.4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</row>
    <row r="68" spans="1:10" ht="11.4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</row>
    <row r="69" spans="1:10" ht="11.4" customHeigh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</row>
    <row r="70" spans="1:10" ht="11.4" customHeight="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</row>
    <row r="71" spans="1:10" ht="11.4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</row>
    <row r="72" spans="1:10" ht="11.4" customHeight="1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</row>
    <row r="73" spans="1:10" ht="11.4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</row>
    <row r="74" spans="1:10" ht="11.4" customHeight="1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</row>
    <row r="75" spans="1:10" ht="11.4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</row>
    <row r="76" spans="1:10" ht="11.4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</row>
    <row r="77" spans="1:10" ht="11.4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</row>
    <row r="78" spans="1:10" ht="11.4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</row>
    <row r="79" spans="1:10" ht="11.4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</row>
    <row r="80" spans="1:10" ht="11.4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</row>
    <row r="81" spans="1:10" ht="11.4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</row>
    <row r="82" spans="1:10" ht="11.4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</row>
    <row r="83" spans="1:10" ht="11.4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spans="1:10" ht="11.4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</row>
    <row r="85" spans="1:10" ht="11.4" customHeight="1" x14ac:dyDescent="0.2"/>
    <row r="86" spans="1:10" ht="11.4" customHeight="1" x14ac:dyDescent="0.2"/>
    <row r="87" spans="1:10" ht="11.4" customHeight="1" x14ac:dyDescent="0.2"/>
    <row r="88" spans="1:10" ht="11.4" customHeight="1" x14ac:dyDescent="0.2"/>
    <row r="89" spans="1:10" ht="11.4" customHeight="1" x14ac:dyDescent="0.2"/>
    <row r="90" spans="1:10" ht="11.4" customHeight="1" x14ac:dyDescent="0.2"/>
    <row r="91" spans="1:10" ht="11.4" customHeight="1" x14ac:dyDescent="0.2"/>
    <row r="92" spans="1:10" ht="11.4" customHeight="1" x14ac:dyDescent="0.2"/>
    <row r="93" spans="1:10" ht="11.4" customHeight="1" x14ac:dyDescent="0.2"/>
    <row r="94" spans="1:10" ht="11.4" customHeight="1" x14ac:dyDescent="0.2"/>
    <row r="95" spans="1:10" ht="11.4" customHeight="1" x14ac:dyDescent="0.2"/>
    <row r="96" spans="1:10" ht="11.4" customHeight="1" x14ac:dyDescent="0.2"/>
    <row r="97" ht="11.4" customHeight="1" x14ac:dyDescent="0.2"/>
    <row r="98" ht="11.4" customHeight="1" x14ac:dyDescent="0.2"/>
    <row r="99" ht="11.4" customHeight="1" x14ac:dyDescent="0.2"/>
    <row r="100" ht="11.4" customHeight="1" x14ac:dyDescent="0.2"/>
    <row r="101" ht="11.4" customHeight="1" x14ac:dyDescent="0.2"/>
    <row r="102" ht="11.4" customHeight="1" x14ac:dyDescent="0.2"/>
    <row r="103" ht="11.4" customHeight="1" x14ac:dyDescent="0.2"/>
    <row r="104" ht="11.4" customHeight="1" x14ac:dyDescent="0.2"/>
    <row r="105" ht="11.4" customHeight="1" x14ac:dyDescent="0.2"/>
  </sheetData>
  <mergeCells count="8">
    <mergeCell ref="B58:B59"/>
    <mergeCell ref="C58:C59"/>
    <mergeCell ref="D58:D59"/>
    <mergeCell ref="A1:J1"/>
    <mergeCell ref="B25:H25"/>
    <mergeCell ref="B35:H35"/>
    <mergeCell ref="B43:H43"/>
    <mergeCell ref="B39:H39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貸借対照表</vt:lpstr>
      <vt:lpstr>個別注記表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</dc:creator>
  <cp:lastModifiedBy>千代子 曽我</cp:lastModifiedBy>
  <cp:lastPrinted>2026-04-10T02:47:25Z</cp:lastPrinted>
  <dcterms:created xsi:type="dcterms:W3CDTF">2011-06-16T01:40:07Z</dcterms:created>
  <dcterms:modified xsi:type="dcterms:W3CDTF">2026-04-10T02:57:14Z</dcterms:modified>
</cp:coreProperties>
</file>