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848b5e154e94c0/Desktop/25年度総会/"/>
    </mc:Choice>
  </mc:AlternateContent>
  <xr:revisionPtr revIDLastSave="0" documentId="8_{FBF3F01D-355D-4224-B941-266B4E22E47C}" xr6:coauthVersionLast="47" xr6:coauthVersionMax="47" xr10:uidLastSave="{00000000-0000-0000-0000-000000000000}"/>
  <bookViews>
    <workbookView xWindow="-108" yWindow="-108" windowWidth="23256" windowHeight="12456" activeTab="1" xr2:uid="{331CC7E0-ABAD-4946-A9B5-01C47B582B7F}"/>
  </bookViews>
  <sheets>
    <sheet name="令和６年度" sheetId="1" r:id="rId1"/>
    <sheet name="令和7年度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55" i="2" s="1"/>
  <c r="D15" i="2"/>
  <c r="D19" i="2" s="1"/>
  <c r="B57" i="2"/>
  <c r="B55" i="2"/>
  <c r="B15" i="2"/>
  <c r="B19" i="2" s="1"/>
  <c r="B51" i="2"/>
  <c r="D49" i="1"/>
  <c r="D17" i="1"/>
  <c r="B21" i="1"/>
  <c r="B49" i="1" s="1"/>
  <c r="B17" i="1"/>
  <c r="D57" i="2" l="1"/>
  <c r="D50" i="1"/>
  <c r="B50" i="1"/>
</calcChain>
</file>

<file path=xl/sharedStrings.xml><?xml version="1.0" encoding="utf-8"?>
<sst xmlns="http://schemas.openxmlformats.org/spreadsheetml/2006/main" count="193" uniqueCount="122">
  <si>
    <t>原材料費</t>
    <rPh sb="0" eb="3">
      <t>ゲンザイリョウ</t>
    </rPh>
    <rPh sb="3" eb="4">
      <t>ヒ</t>
    </rPh>
    <phoneticPr fontId="2"/>
  </si>
  <si>
    <t>人件費</t>
    <rPh sb="0" eb="3">
      <t>ジンケンヒ</t>
    </rPh>
    <phoneticPr fontId="2"/>
  </si>
  <si>
    <t>旅費交通費</t>
    <rPh sb="0" eb="5">
      <t>リョヒコウツウヒ</t>
    </rPh>
    <phoneticPr fontId="2"/>
  </si>
  <si>
    <t>事務用消耗品費</t>
    <rPh sb="0" eb="7">
      <t>ジムヨウショウモウヒンヒ</t>
    </rPh>
    <phoneticPr fontId="2"/>
  </si>
  <si>
    <t>消耗品費</t>
    <rPh sb="0" eb="4">
      <t>ショウモウヒンヒ</t>
    </rPh>
    <phoneticPr fontId="2"/>
  </si>
  <si>
    <t>通信費</t>
    <rPh sb="0" eb="3">
      <t>ツウシンヒ</t>
    </rPh>
    <phoneticPr fontId="2"/>
  </si>
  <si>
    <t>車両費</t>
    <rPh sb="0" eb="3">
      <t>シャリョウヒ</t>
    </rPh>
    <phoneticPr fontId="2"/>
  </si>
  <si>
    <t>通信運搬費</t>
    <rPh sb="0" eb="5">
      <t>ツウシンウンパンヒ</t>
    </rPh>
    <phoneticPr fontId="2"/>
  </si>
  <si>
    <t>修繕費</t>
    <rPh sb="0" eb="3">
      <t>シュウゼンヒ</t>
    </rPh>
    <phoneticPr fontId="2"/>
  </si>
  <si>
    <t>賃借料</t>
    <rPh sb="0" eb="3">
      <t>チンシャクリョウ</t>
    </rPh>
    <phoneticPr fontId="2"/>
  </si>
  <si>
    <t>減価償却費</t>
    <rPh sb="0" eb="5">
      <t>ゲンカショウキャクヒ</t>
    </rPh>
    <phoneticPr fontId="2"/>
  </si>
  <si>
    <t>新聞・図書費</t>
    <rPh sb="0" eb="2">
      <t>シンブン</t>
    </rPh>
    <rPh sb="3" eb="6">
      <t>トショヒ</t>
    </rPh>
    <phoneticPr fontId="2"/>
  </si>
  <si>
    <t>保険料</t>
    <rPh sb="0" eb="3">
      <t>ホケンリョウ</t>
    </rPh>
    <phoneticPr fontId="2"/>
  </si>
  <si>
    <t>会費</t>
    <rPh sb="0" eb="2">
      <t>カイヒ</t>
    </rPh>
    <phoneticPr fontId="2"/>
  </si>
  <si>
    <t>租税公課</t>
    <rPh sb="0" eb="4">
      <t>ソゼイコウカ</t>
    </rPh>
    <phoneticPr fontId="2"/>
  </si>
  <si>
    <t>支払手数料</t>
    <rPh sb="0" eb="5">
      <t>シハライテスウリョウ</t>
    </rPh>
    <phoneticPr fontId="2"/>
  </si>
  <si>
    <t>支払寄付金</t>
    <rPh sb="0" eb="2">
      <t>シハラ</t>
    </rPh>
    <rPh sb="2" eb="5">
      <t>キフキン</t>
    </rPh>
    <phoneticPr fontId="2"/>
  </si>
  <si>
    <t>広告宣伝費</t>
    <rPh sb="0" eb="5">
      <t>コウコクセンデンヒ</t>
    </rPh>
    <phoneticPr fontId="2"/>
  </si>
  <si>
    <t>雑費</t>
    <rPh sb="0" eb="2">
      <t>ザッピ</t>
    </rPh>
    <phoneticPr fontId="2"/>
  </si>
  <si>
    <t>その他雑収入</t>
    <rPh sb="2" eb="3">
      <t>タ</t>
    </rPh>
    <rPh sb="3" eb="6">
      <t>ザッシュウニュウ</t>
    </rPh>
    <phoneticPr fontId="2"/>
  </si>
  <si>
    <t>特定非営利活動法人　加茂女</t>
    <rPh sb="0" eb="9">
      <t>トクテイヒエイリカツドウホウジン</t>
    </rPh>
    <rPh sb="10" eb="12">
      <t>カモ</t>
    </rPh>
    <rPh sb="12" eb="13">
      <t>オンナ</t>
    </rPh>
    <phoneticPr fontId="2"/>
  </si>
  <si>
    <t>単位:円</t>
    <rPh sb="0" eb="2">
      <t>タンイ</t>
    </rPh>
    <rPh sb="3" eb="4">
      <t>エン</t>
    </rPh>
    <phoneticPr fontId="2"/>
  </si>
  <si>
    <t>2024年度(令和6年度) 事業予算  (案)</t>
    <rPh sb="4" eb="6">
      <t>ネンド</t>
    </rPh>
    <rPh sb="7" eb="9">
      <t>レイワ</t>
    </rPh>
    <rPh sb="10" eb="12">
      <t>ネンド</t>
    </rPh>
    <rPh sb="14" eb="18">
      <t>ジギョウヨサン</t>
    </rPh>
    <rPh sb="21" eb="22">
      <t>アン</t>
    </rPh>
    <phoneticPr fontId="2"/>
  </si>
  <si>
    <t>令和６年度予算</t>
    <rPh sb="0" eb="2">
      <t>レイワ</t>
    </rPh>
    <rPh sb="3" eb="5">
      <t>ネンド</t>
    </rPh>
    <rPh sb="5" eb="7">
      <t>ヨサン</t>
    </rPh>
    <phoneticPr fontId="2"/>
  </si>
  <si>
    <t>受取補助金</t>
    <rPh sb="0" eb="1">
      <t>ウ</t>
    </rPh>
    <rPh sb="1" eb="2">
      <t>ト</t>
    </rPh>
    <rPh sb="2" eb="5">
      <t>ホジョキン</t>
    </rPh>
    <phoneticPr fontId="2"/>
  </si>
  <si>
    <t>受取助成金</t>
    <rPh sb="0" eb="1">
      <t>ウ</t>
    </rPh>
    <rPh sb="1" eb="2">
      <t>ト</t>
    </rPh>
    <rPh sb="2" eb="5">
      <t>ジョセイキン</t>
    </rPh>
    <phoneticPr fontId="2"/>
  </si>
  <si>
    <t>受取会費</t>
    <rPh sb="0" eb="1">
      <t>ウ</t>
    </rPh>
    <rPh sb="1" eb="2">
      <t>ト</t>
    </rPh>
    <rPh sb="2" eb="4">
      <t>カイヒ</t>
    </rPh>
    <phoneticPr fontId="2"/>
  </si>
  <si>
    <t>受取寄付金</t>
    <rPh sb="0" eb="1">
      <t>ウ</t>
    </rPh>
    <rPh sb="1" eb="2">
      <t>ト</t>
    </rPh>
    <rPh sb="2" eb="5">
      <t>キフキン</t>
    </rPh>
    <phoneticPr fontId="2"/>
  </si>
  <si>
    <t>事業収益</t>
    <rPh sb="0" eb="4">
      <t>ジギョウシュウエキ</t>
    </rPh>
    <phoneticPr fontId="2"/>
  </si>
  <si>
    <t>備　　考</t>
    <rPh sb="0" eb="1">
      <t>ビ</t>
    </rPh>
    <rPh sb="3" eb="4">
      <t>コウ</t>
    </rPh>
    <phoneticPr fontId="2"/>
  </si>
  <si>
    <t>１.収益の部</t>
    <rPh sb="2" eb="4">
      <t>シュウエキ</t>
    </rPh>
    <rPh sb="5" eb="6">
      <t>ブ</t>
    </rPh>
    <phoneticPr fontId="2"/>
  </si>
  <si>
    <t>2.費用の部</t>
    <rPh sb="2" eb="4">
      <t>ヒヨウ</t>
    </rPh>
    <rPh sb="5" eb="6">
      <t>ブ</t>
    </rPh>
    <phoneticPr fontId="2"/>
  </si>
  <si>
    <t>経常収益　計　</t>
    <rPh sb="0" eb="4">
      <t>ケイジョウシュウエキ</t>
    </rPh>
    <rPh sb="5" eb="6">
      <t>ケイ</t>
    </rPh>
    <phoneticPr fontId="2"/>
  </si>
  <si>
    <t>経常費用　計　</t>
    <rPh sb="0" eb="4">
      <t>ケイジョウヒヨウ</t>
    </rPh>
    <rPh sb="5" eb="6">
      <t>ケイ</t>
    </rPh>
    <phoneticPr fontId="2"/>
  </si>
  <si>
    <t>収支差額　</t>
    <rPh sb="0" eb="4">
      <t>シュウシサガク</t>
    </rPh>
    <phoneticPr fontId="2"/>
  </si>
  <si>
    <t>令和6年4月1日～令和7年３月３１日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phoneticPr fontId="2"/>
  </si>
  <si>
    <t>補助材料費</t>
    <rPh sb="0" eb="5">
      <t>ホジョザイリョウヒ</t>
    </rPh>
    <phoneticPr fontId="2"/>
  </si>
  <si>
    <t>法定福利費</t>
    <rPh sb="0" eb="5">
      <t>ホウテイフクリヒ</t>
    </rPh>
    <phoneticPr fontId="2"/>
  </si>
  <si>
    <t>業務委託費</t>
    <rPh sb="0" eb="5">
      <t>ギョウムイタクヒ</t>
    </rPh>
    <phoneticPr fontId="2"/>
  </si>
  <si>
    <t>消耗工具器具備品</t>
    <rPh sb="0" eb="8">
      <t>ショウモウコウグキグビヒン</t>
    </rPh>
    <phoneticPr fontId="2"/>
  </si>
  <si>
    <t>電気代</t>
    <rPh sb="0" eb="3">
      <t>デンキダイ</t>
    </rPh>
    <phoneticPr fontId="2"/>
  </si>
  <si>
    <t>ガス代</t>
    <rPh sb="2" eb="3">
      <t>ダイ</t>
    </rPh>
    <phoneticPr fontId="2"/>
  </si>
  <si>
    <t>水道代</t>
    <rPh sb="0" eb="2">
      <t>スイドウ</t>
    </rPh>
    <rPh sb="2" eb="3">
      <t>ダイ</t>
    </rPh>
    <phoneticPr fontId="2"/>
  </si>
  <si>
    <t>印刷製本代</t>
    <rPh sb="0" eb="5">
      <t>インサツセイホンダイ</t>
    </rPh>
    <phoneticPr fontId="2"/>
  </si>
  <si>
    <t>勘定科目</t>
    <rPh sb="0" eb="2">
      <t>カンジョウ</t>
    </rPh>
    <rPh sb="2" eb="3">
      <t>カ</t>
    </rPh>
    <rPh sb="3" eb="4">
      <t>メ</t>
    </rPh>
    <phoneticPr fontId="2"/>
  </si>
  <si>
    <t>株式売却益・配当金</t>
    <rPh sb="0" eb="5">
      <t>カブシキバイキャクエキ</t>
    </rPh>
    <rPh sb="6" eb="9">
      <t>ハイトウキン</t>
    </rPh>
    <phoneticPr fontId="2"/>
  </si>
  <si>
    <t>受取利息</t>
    <rPh sb="0" eb="4">
      <t>ウケトリリソク</t>
    </rPh>
    <phoneticPr fontId="2"/>
  </si>
  <si>
    <t>令和５年度実績</t>
    <rPh sb="0" eb="2">
      <t>レイワ</t>
    </rPh>
    <rPh sb="3" eb="5">
      <t>ネンド</t>
    </rPh>
    <rPh sb="5" eb="7">
      <t>ジッセキ</t>
    </rPh>
    <phoneticPr fontId="2"/>
  </si>
  <si>
    <t>曽我君子\100,000他</t>
    <rPh sb="0" eb="2">
      <t>ソガ</t>
    </rPh>
    <rPh sb="2" eb="4">
      <t>キミコ</t>
    </rPh>
    <rPh sb="12" eb="13">
      <t>ホカ</t>
    </rPh>
    <phoneticPr fontId="2"/>
  </si>
  <si>
    <t>平和堂財団\400,000他</t>
    <rPh sb="0" eb="5">
      <t>ヘイワドウザイダン</t>
    </rPh>
    <rPh sb="13" eb="14">
      <t>ホカ</t>
    </rPh>
    <phoneticPr fontId="2"/>
  </si>
  <si>
    <t>京都府他</t>
    <rPh sb="0" eb="3">
      <t>キョウトフ</t>
    </rPh>
    <rPh sb="3" eb="4">
      <t>ホカ</t>
    </rPh>
    <phoneticPr fontId="2"/>
  </si>
  <si>
    <t>おやき・瓶詰・するめ</t>
    <rPh sb="4" eb="6">
      <t>ビンヅメ</t>
    </rPh>
    <phoneticPr fontId="2"/>
  </si>
  <si>
    <t>おやき・瓶詰・するめ等の材料費</t>
    <rPh sb="4" eb="6">
      <t>ビンヅメ</t>
    </rPh>
    <rPh sb="10" eb="11">
      <t>トウ</t>
    </rPh>
    <rPh sb="12" eb="15">
      <t>ザイリョウヒ</t>
    </rPh>
    <phoneticPr fontId="2"/>
  </si>
  <si>
    <t>商品製造・竹林整備・事務所管理</t>
    <rPh sb="0" eb="2">
      <t>ショウヒン</t>
    </rPh>
    <rPh sb="2" eb="4">
      <t>セイゾウ</t>
    </rPh>
    <rPh sb="5" eb="7">
      <t>チクリン</t>
    </rPh>
    <rPh sb="7" eb="9">
      <t>セイビ</t>
    </rPh>
    <rPh sb="10" eb="12">
      <t>ジム</t>
    </rPh>
    <rPh sb="12" eb="13">
      <t>ショ</t>
    </rPh>
    <rPh sb="13" eb="15">
      <t>カンリ</t>
    </rPh>
    <phoneticPr fontId="2"/>
  </si>
  <si>
    <t>労災保険</t>
    <rPh sb="0" eb="4">
      <t>ロウサイホケン</t>
    </rPh>
    <phoneticPr fontId="2"/>
  </si>
  <si>
    <t>HP製作費・竹林伐採・インタ－ネット情報更新代</t>
    <rPh sb="2" eb="5">
      <t>セイサクヒ</t>
    </rPh>
    <rPh sb="6" eb="10">
      <t>チクリンバッサイ</t>
    </rPh>
    <rPh sb="18" eb="23">
      <t>ジョウホウコウシンダイ</t>
    </rPh>
    <phoneticPr fontId="2"/>
  </si>
  <si>
    <t>ガソリン代・出張旅費</t>
    <rPh sb="4" eb="5">
      <t>ダイ</t>
    </rPh>
    <rPh sb="6" eb="8">
      <t>シュッチョウ</t>
    </rPh>
    <rPh sb="8" eb="10">
      <t>リョヒ</t>
    </rPh>
    <phoneticPr fontId="2"/>
  </si>
  <si>
    <t>印刷用紙・インクカ－トリッジ</t>
    <rPh sb="0" eb="4">
      <t>インサツヨウシ</t>
    </rPh>
    <phoneticPr fontId="2"/>
  </si>
  <si>
    <t>竹林用コンロ・チェンソ－・刈払機</t>
    <rPh sb="0" eb="3">
      <t>チクリンヨウ</t>
    </rPh>
    <rPh sb="13" eb="14">
      <t>カリ</t>
    </rPh>
    <rPh sb="14" eb="15">
      <t>バライ</t>
    </rPh>
    <rPh sb="15" eb="16">
      <t>キ</t>
    </rPh>
    <phoneticPr fontId="2"/>
  </si>
  <si>
    <t>電話代・切手代・レターパック</t>
    <rPh sb="0" eb="3">
      <t>デンワダイ</t>
    </rPh>
    <rPh sb="4" eb="7">
      <t>キッテダイ</t>
    </rPh>
    <phoneticPr fontId="2"/>
  </si>
  <si>
    <t>軽トラック車検・タイヤ交換</t>
    <rPh sb="0" eb="1">
      <t>ケイ</t>
    </rPh>
    <rPh sb="5" eb="7">
      <t>シャケン</t>
    </rPh>
    <rPh sb="11" eb="13">
      <t>コウカン</t>
    </rPh>
    <phoneticPr fontId="2"/>
  </si>
  <si>
    <t>宅急便代</t>
    <rPh sb="0" eb="4">
      <t>タッキュウビンダイ</t>
    </rPh>
    <phoneticPr fontId="2"/>
  </si>
  <si>
    <t>竹林作業道補修</t>
    <rPh sb="0" eb="2">
      <t>チクリン</t>
    </rPh>
    <rPh sb="2" eb="5">
      <t>サギョウドウ</t>
    </rPh>
    <rPh sb="5" eb="7">
      <t>ホシュウ</t>
    </rPh>
    <phoneticPr fontId="2"/>
  </si>
  <si>
    <t>建物・備品・駐車場</t>
    <rPh sb="0" eb="2">
      <t>タテモノ</t>
    </rPh>
    <rPh sb="3" eb="5">
      <t>ビヒン</t>
    </rPh>
    <rPh sb="6" eb="9">
      <t>チュウシャジョウ</t>
    </rPh>
    <phoneticPr fontId="2"/>
  </si>
  <si>
    <t>固定資産</t>
    <rPh sb="0" eb="4">
      <t>コテイシサン</t>
    </rPh>
    <phoneticPr fontId="2"/>
  </si>
  <si>
    <t>京都新聞代</t>
    <rPh sb="0" eb="5">
      <t>キョウトシンブンダイ</t>
    </rPh>
    <phoneticPr fontId="2"/>
  </si>
  <si>
    <t>食品品質プロフェッショナルズ</t>
    <rPh sb="0" eb="4">
      <t>ショクヒンヒンシツ</t>
    </rPh>
    <phoneticPr fontId="2"/>
  </si>
  <si>
    <t>土地購入収入印紙</t>
    <rPh sb="0" eb="2">
      <t>トチ</t>
    </rPh>
    <rPh sb="2" eb="4">
      <t>コウニュウ</t>
    </rPh>
    <rPh sb="4" eb="8">
      <t>シュウニュウインシ</t>
    </rPh>
    <phoneticPr fontId="2"/>
  </si>
  <si>
    <t>婚活イベント広告代</t>
    <rPh sb="0" eb="2">
      <t>コンカツ</t>
    </rPh>
    <rPh sb="6" eb="9">
      <t>コウコクダイ</t>
    </rPh>
    <phoneticPr fontId="2"/>
  </si>
  <si>
    <t>社会福祉協議会</t>
    <rPh sb="0" eb="7">
      <t>シャカイフクシキョウギカイ</t>
    </rPh>
    <phoneticPr fontId="2"/>
  </si>
  <si>
    <t>宛名ラベル</t>
    <rPh sb="0" eb="2">
      <t>アテナ</t>
    </rPh>
    <phoneticPr fontId="2"/>
  </si>
  <si>
    <t>めｶﾓﾒ通信お礼・婚活イベントコンサルティング代</t>
    <rPh sb="4" eb="6">
      <t>ツウシン</t>
    </rPh>
    <rPh sb="7" eb="8">
      <t>レイ</t>
    </rPh>
    <rPh sb="9" eb="11">
      <t>コンカツ</t>
    </rPh>
    <rPh sb="23" eb="24">
      <t>ダイ</t>
    </rPh>
    <phoneticPr fontId="2"/>
  </si>
  <si>
    <t>預金利息</t>
    <rPh sb="0" eb="2">
      <t>ヨキン</t>
    </rPh>
    <rPh sb="2" eb="4">
      <t>リソク</t>
    </rPh>
    <phoneticPr fontId="2"/>
  </si>
  <si>
    <t>マグネットシ－ト・スティック用シール</t>
    <rPh sb="14" eb="15">
      <t>ヨウ</t>
    </rPh>
    <phoneticPr fontId="2"/>
  </si>
  <si>
    <t>57名x@3,000</t>
    <rPh sb="2" eb="3">
      <t>メイ</t>
    </rPh>
    <phoneticPr fontId="2"/>
  </si>
  <si>
    <t>竹の子狩りイベント・鯖寿司教室</t>
    <rPh sb="0" eb="1">
      <t>タケ</t>
    </rPh>
    <rPh sb="2" eb="4">
      <t>コガ</t>
    </rPh>
    <rPh sb="10" eb="13">
      <t>サバスシ</t>
    </rPh>
    <rPh sb="13" eb="15">
      <t>キョウシツ</t>
    </rPh>
    <phoneticPr fontId="2"/>
  </si>
  <si>
    <t>瓶・瓶詰用箱</t>
    <rPh sb="0" eb="1">
      <t>ビン</t>
    </rPh>
    <rPh sb="2" eb="4">
      <t>ビンヅメ</t>
    </rPh>
    <rPh sb="4" eb="5">
      <t>ヨウ</t>
    </rPh>
    <rPh sb="5" eb="6">
      <t>ハコ</t>
    </rPh>
    <phoneticPr fontId="2"/>
  </si>
  <si>
    <t>古民家購入</t>
    <rPh sb="0" eb="3">
      <t>コミンカ</t>
    </rPh>
    <rPh sb="3" eb="5">
      <t>コウニュウ</t>
    </rPh>
    <phoneticPr fontId="2"/>
  </si>
  <si>
    <t>チッパ－・片手チェンソ－他</t>
    <rPh sb="5" eb="7">
      <t>カタテ</t>
    </rPh>
    <rPh sb="12" eb="13">
      <t>ホカ</t>
    </rPh>
    <phoneticPr fontId="2"/>
  </si>
  <si>
    <t>竹林行事</t>
    <rPh sb="0" eb="4">
      <t>チクリンギョウジ</t>
    </rPh>
    <phoneticPr fontId="2"/>
  </si>
  <si>
    <t>緑の募金・地球環境基金</t>
    <rPh sb="0" eb="1">
      <t>ミドリ</t>
    </rPh>
    <rPh sb="2" eb="4">
      <t>ボキン</t>
    </rPh>
    <rPh sb="5" eb="9">
      <t>チキュウカンキョウ</t>
    </rPh>
    <rPh sb="9" eb="11">
      <t>キキン</t>
    </rPh>
    <phoneticPr fontId="2"/>
  </si>
  <si>
    <t>京都府・モデルフォレスト</t>
    <rPh sb="0" eb="3">
      <t>キョウトフ</t>
    </rPh>
    <phoneticPr fontId="2"/>
  </si>
  <si>
    <t>道路補修・支障木伐採</t>
    <rPh sb="0" eb="2">
      <t>ドウロ</t>
    </rPh>
    <rPh sb="2" eb="4">
      <t>ホシュウ</t>
    </rPh>
    <rPh sb="5" eb="7">
      <t>シショウ</t>
    </rPh>
    <rPh sb="7" eb="8">
      <t>キ</t>
    </rPh>
    <rPh sb="8" eb="10">
      <t>バッサイ</t>
    </rPh>
    <phoneticPr fontId="2"/>
  </si>
  <si>
    <t>楽天証券手数料・税理士報酬・道の駅・講師代</t>
    <rPh sb="0" eb="4">
      <t>ラクテンショウケン</t>
    </rPh>
    <rPh sb="4" eb="7">
      <t>テスウリョウ</t>
    </rPh>
    <rPh sb="8" eb="13">
      <t>ゼイリシホウシュウ</t>
    </rPh>
    <rPh sb="14" eb="15">
      <t>ミチ</t>
    </rPh>
    <rPh sb="16" eb="17">
      <t>エキ</t>
    </rPh>
    <rPh sb="18" eb="21">
      <t>コウシダイ</t>
    </rPh>
    <phoneticPr fontId="2"/>
  </si>
  <si>
    <t>2025年度(令和7年度) 事業予算  (案)</t>
    <rPh sb="4" eb="6">
      <t>ネンド</t>
    </rPh>
    <rPh sb="7" eb="9">
      <t>レイワ</t>
    </rPh>
    <rPh sb="10" eb="12">
      <t>ネンド</t>
    </rPh>
    <rPh sb="14" eb="18">
      <t>ジギョウヨサン</t>
    </rPh>
    <rPh sb="21" eb="22">
      <t>アン</t>
    </rPh>
    <phoneticPr fontId="2"/>
  </si>
  <si>
    <t>令和7年4月1日～令和8年３月３１日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phoneticPr fontId="2"/>
  </si>
  <si>
    <t>令和6年度実績</t>
    <rPh sb="0" eb="2">
      <t>レイワ</t>
    </rPh>
    <rPh sb="3" eb="5">
      <t>ネンド</t>
    </rPh>
    <rPh sb="5" eb="7">
      <t>ジッセキ</t>
    </rPh>
    <phoneticPr fontId="2"/>
  </si>
  <si>
    <t>令和7年度予算</t>
    <rPh sb="0" eb="2">
      <t>レイワ</t>
    </rPh>
    <rPh sb="3" eb="5">
      <t>ネンド</t>
    </rPh>
    <rPh sb="5" eb="7">
      <t>ヨサン</t>
    </rPh>
    <phoneticPr fontId="2"/>
  </si>
  <si>
    <t>株式配当金</t>
    <rPh sb="0" eb="2">
      <t>カブシキ</t>
    </rPh>
    <rPh sb="2" eb="5">
      <t>ハイトウキン</t>
    </rPh>
    <phoneticPr fontId="2"/>
  </si>
  <si>
    <t>経常外収益　計</t>
    <rPh sb="0" eb="2">
      <t>ケイジョウ</t>
    </rPh>
    <rPh sb="2" eb="3">
      <t>ガイ</t>
    </rPh>
    <rPh sb="3" eb="5">
      <t>シュウエキ</t>
    </rPh>
    <rPh sb="6" eb="7">
      <t>ケイ</t>
    </rPh>
    <phoneticPr fontId="2"/>
  </si>
  <si>
    <t>収益　合計</t>
    <rPh sb="0" eb="2">
      <t>シュウエキ</t>
    </rPh>
    <rPh sb="3" eb="5">
      <t>ゴウケイ</t>
    </rPh>
    <phoneticPr fontId="2"/>
  </si>
  <si>
    <t xml:space="preserve">株式売却益4,027,850株式評価益18,000 </t>
    <rPh sb="0" eb="2">
      <t>カブシキ</t>
    </rPh>
    <rPh sb="2" eb="5">
      <t>バイキャクエキ</t>
    </rPh>
    <rPh sb="14" eb="16">
      <t>カブシキ</t>
    </rPh>
    <rPh sb="16" eb="19">
      <t>ヒョウカエキ</t>
    </rPh>
    <phoneticPr fontId="2"/>
  </si>
  <si>
    <t>経常外費用　計</t>
    <rPh sb="0" eb="5">
      <t>ケイジョウガイヒヨウ</t>
    </rPh>
    <rPh sb="6" eb="7">
      <t>ケイ</t>
    </rPh>
    <phoneticPr fontId="2"/>
  </si>
  <si>
    <t>費用　合計</t>
    <rPh sb="0" eb="2">
      <t>ヒヨウ</t>
    </rPh>
    <rPh sb="3" eb="5">
      <t>ゴウケイ</t>
    </rPh>
    <phoneticPr fontId="2"/>
  </si>
  <si>
    <t>売上原価</t>
    <rPh sb="0" eb="4">
      <t>ウリアゲゲンカ</t>
    </rPh>
    <phoneticPr fontId="2"/>
  </si>
  <si>
    <t>燃料費</t>
    <rPh sb="0" eb="3">
      <t>ネンリョウヒ</t>
    </rPh>
    <phoneticPr fontId="2"/>
  </si>
  <si>
    <t>ハンディソ－・パワ－ブロワ-他</t>
    <rPh sb="14" eb="15">
      <t>ホカ</t>
    </rPh>
    <phoneticPr fontId="2"/>
  </si>
  <si>
    <t>チエ－ンソ－・チッパ－用ガソリン</t>
    <rPh sb="11" eb="12">
      <t>ヨウ</t>
    </rPh>
    <phoneticPr fontId="2"/>
  </si>
  <si>
    <t>社用車車検・軽トラック使用料他</t>
    <rPh sb="0" eb="3">
      <t>シャヨウシャ</t>
    </rPh>
    <rPh sb="3" eb="5">
      <t>シャケン</t>
    </rPh>
    <rPh sb="6" eb="7">
      <t>ケイ</t>
    </rPh>
    <rPh sb="11" eb="14">
      <t>シヨウリョウ</t>
    </rPh>
    <rPh sb="14" eb="15">
      <t>ホカ</t>
    </rPh>
    <phoneticPr fontId="2"/>
  </si>
  <si>
    <t>竹林作業道補修・駐車場整備他</t>
    <rPh sb="0" eb="2">
      <t>チクリン</t>
    </rPh>
    <rPh sb="2" eb="5">
      <t>サギョウドウ</t>
    </rPh>
    <rPh sb="5" eb="7">
      <t>ホシュウ</t>
    </rPh>
    <rPh sb="8" eb="11">
      <t>チュウシャジョウ</t>
    </rPh>
    <rPh sb="11" eb="13">
      <t>セイビ</t>
    </rPh>
    <rPh sb="13" eb="14">
      <t>ホカ</t>
    </rPh>
    <phoneticPr fontId="2"/>
  </si>
  <si>
    <t>木津川市商工会他</t>
    <rPh sb="0" eb="4">
      <t>キツガワシ</t>
    </rPh>
    <rPh sb="4" eb="7">
      <t>ショウコウカイ</t>
    </rPh>
    <rPh sb="7" eb="8">
      <t>ホカ</t>
    </rPh>
    <phoneticPr fontId="2"/>
  </si>
  <si>
    <t>不動産取得税・自動車税・収入印紙</t>
    <rPh sb="0" eb="6">
      <t>フドウサンシュトクゼイ</t>
    </rPh>
    <rPh sb="7" eb="11">
      <t>ジドウシャゼイ</t>
    </rPh>
    <rPh sb="12" eb="16">
      <t>シュウニュウインシ</t>
    </rPh>
    <phoneticPr fontId="2"/>
  </si>
  <si>
    <t>社会福祉協議会他</t>
    <rPh sb="0" eb="7">
      <t>シャカイフクシキョウギカイ</t>
    </rPh>
    <rPh sb="7" eb="8">
      <t>ホカ</t>
    </rPh>
    <phoneticPr fontId="2"/>
  </si>
  <si>
    <t>竹林お披露目イベントチラシ代他</t>
    <rPh sb="0" eb="2">
      <t>チクリン</t>
    </rPh>
    <rPh sb="3" eb="6">
      <t>ヒロメ</t>
    </rPh>
    <rPh sb="13" eb="14">
      <t>ダイ</t>
    </rPh>
    <rPh sb="14" eb="15">
      <t>ホカ</t>
    </rPh>
    <phoneticPr fontId="2"/>
  </si>
  <si>
    <t>柳邸可燃ごみ・擬木・講師代他</t>
    <rPh sb="0" eb="1">
      <t>ヤナギ</t>
    </rPh>
    <rPh sb="1" eb="2">
      <t>テイ</t>
    </rPh>
    <rPh sb="2" eb="4">
      <t>カネン</t>
    </rPh>
    <rPh sb="7" eb="9">
      <t>ギボク</t>
    </rPh>
    <rPh sb="10" eb="12">
      <t>コウシ</t>
    </rPh>
    <rPh sb="12" eb="13">
      <t>ダイ</t>
    </rPh>
    <rPh sb="13" eb="14">
      <t>ホカ</t>
    </rPh>
    <phoneticPr fontId="2"/>
  </si>
  <si>
    <t xml:space="preserve">株式売却損6,800株式評価損4,625,560 </t>
    <rPh sb="0" eb="2">
      <t>カブシキ</t>
    </rPh>
    <rPh sb="2" eb="4">
      <t>バイキャク</t>
    </rPh>
    <rPh sb="4" eb="5">
      <t>ゾン</t>
    </rPh>
    <rPh sb="10" eb="12">
      <t>カブシキ</t>
    </rPh>
    <rPh sb="12" eb="14">
      <t>ヒョウカ</t>
    </rPh>
    <rPh sb="14" eb="15">
      <t>ソン</t>
    </rPh>
    <phoneticPr fontId="2"/>
  </si>
  <si>
    <t>正味財産増減額</t>
    <rPh sb="0" eb="7">
      <t>ショウミザイサンゾウゲンガク</t>
    </rPh>
    <phoneticPr fontId="2"/>
  </si>
  <si>
    <t>地球環境基金他</t>
    <rPh sb="0" eb="6">
      <t>チキュウカンキョウキキン</t>
    </rPh>
    <rPh sb="6" eb="7">
      <t>ホカ</t>
    </rPh>
    <phoneticPr fontId="2"/>
  </si>
  <si>
    <t>筍狩りイベント他</t>
    <rPh sb="0" eb="1">
      <t>タケノコ</t>
    </rPh>
    <rPh sb="1" eb="2">
      <t>ガ</t>
    </rPh>
    <rPh sb="7" eb="8">
      <t>ホカ</t>
    </rPh>
    <phoneticPr fontId="2"/>
  </si>
  <si>
    <t>簡易テント・防獣フェンス他</t>
    <rPh sb="0" eb="2">
      <t>カンイ</t>
    </rPh>
    <rPh sb="6" eb="7">
      <t>フセ</t>
    </rPh>
    <rPh sb="7" eb="8">
      <t>ジュウ</t>
    </rPh>
    <rPh sb="12" eb="13">
      <t>ホカ</t>
    </rPh>
    <phoneticPr fontId="2"/>
  </si>
  <si>
    <t>柳邸共済掛金・行事保険</t>
    <rPh sb="0" eb="1">
      <t>ヤナギ</t>
    </rPh>
    <rPh sb="1" eb="2">
      <t>テイ</t>
    </rPh>
    <rPh sb="2" eb="4">
      <t>キョウサイ</t>
    </rPh>
    <rPh sb="4" eb="6">
      <t>カケキン</t>
    </rPh>
    <rPh sb="7" eb="11">
      <t>ギョウジホケン</t>
    </rPh>
    <phoneticPr fontId="2"/>
  </si>
  <si>
    <t>作業道整備</t>
    <rPh sb="0" eb="5">
      <t>サギョウドウセイビ</t>
    </rPh>
    <phoneticPr fontId="2"/>
  </si>
  <si>
    <t>火災保険他</t>
    <rPh sb="0" eb="4">
      <t>カサイホケン</t>
    </rPh>
    <rPh sb="4" eb="5">
      <t>ホカ</t>
    </rPh>
    <phoneticPr fontId="2"/>
  </si>
  <si>
    <t>擬木・講師代</t>
    <rPh sb="0" eb="2">
      <t>ギボク</t>
    </rPh>
    <rPh sb="3" eb="6">
      <t>コウシダイ</t>
    </rPh>
    <phoneticPr fontId="2"/>
  </si>
  <si>
    <t>緑の募金・社会福祉協議会他</t>
    <rPh sb="0" eb="1">
      <t>ミドリ</t>
    </rPh>
    <rPh sb="2" eb="4">
      <t>ボキン</t>
    </rPh>
    <rPh sb="5" eb="12">
      <t>シャカイフクシキョウギカイ</t>
    </rPh>
    <rPh sb="12" eb="13">
      <t>ホカ</t>
    </rPh>
    <phoneticPr fontId="2"/>
  </si>
  <si>
    <t>印刷代</t>
    <rPh sb="0" eb="3">
      <t>インサツダイ</t>
    </rPh>
    <phoneticPr fontId="2"/>
  </si>
  <si>
    <t>チラシ制作</t>
    <rPh sb="3" eb="5">
      <t>セイサク</t>
    </rPh>
    <phoneticPr fontId="2"/>
  </si>
  <si>
    <t>本代等</t>
    <rPh sb="0" eb="2">
      <t>ホンダイ</t>
    </rPh>
    <rPh sb="2" eb="3">
      <t>ナド</t>
    </rPh>
    <phoneticPr fontId="2"/>
  </si>
  <si>
    <t>57名×@3,000</t>
    <rPh sb="2" eb="3">
      <t>メイ</t>
    </rPh>
    <phoneticPr fontId="2"/>
  </si>
  <si>
    <t>京都府他</t>
    <rPh sb="0" eb="4">
      <t>キョウトフホカ</t>
    </rPh>
    <phoneticPr fontId="2"/>
  </si>
  <si>
    <t>おやき・瓶詰・ランチ</t>
    <rPh sb="4" eb="6">
      <t>ビンヅメ</t>
    </rPh>
    <phoneticPr fontId="2"/>
  </si>
  <si>
    <t>株式売却益等</t>
    <rPh sb="0" eb="4">
      <t>カブシキバイキャク</t>
    </rPh>
    <rPh sb="4" eb="5">
      <t>エキ</t>
    </rPh>
    <rPh sb="5" eb="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</si>
</sst>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38" fontId="6" fillId="0" borderId="1" xfId="1" applyFont="1" applyBorder="1">
      <alignment vertical="center"/>
    </xf>
    <xf numFmtId="49" fontId="5" fillId="0" borderId="1" xfId="2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38" fontId="6" fillId="0" borderId="1" xfId="1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38" fontId="5" fillId="0" borderId="1" xfId="0" applyNumberFormat="1" applyFont="1" applyBorder="1" applyAlignment="1">
      <alignment vertical="center" shrinkToFit="1"/>
    </xf>
    <xf numFmtId="38" fontId="6" fillId="0" borderId="1" xfId="2" applyNumberFormat="1" applyFont="1" applyBorder="1">
      <alignment vertic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7&#21517;x@3,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7&#21517;x@3,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46C3-285A-4A90-BFC8-53206868ED2B}">
  <dimension ref="A1:E53"/>
  <sheetViews>
    <sheetView zoomScale="140" zoomScaleNormal="140" workbookViewId="0">
      <selection activeCell="G35" sqref="G35"/>
    </sheetView>
  </sheetViews>
  <sheetFormatPr defaultRowHeight="18" x14ac:dyDescent="0.45"/>
  <cols>
    <col min="1" max="1" width="17.796875" customWidth="1"/>
    <col min="2" max="2" width="13.19921875" customWidth="1"/>
    <col min="3" max="3" width="20.8984375" customWidth="1"/>
    <col min="4" max="4" width="13.19921875" customWidth="1"/>
    <col min="5" max="5" width="20.8984375" customWidth="1"/>
  </cols>
  <sheetData>
    <row r="1" spans="1:5" ht="27" customHeight="1" x14ac:dyDescent="0.55000000000000004">
      <c r="A1" s="17" t="s">
        <v>22</v>
      </c>
      <c r="B1" s="17"/>
      <c r="C1" s="17"/>
      <c r="D1" s="17"/>
      <c r="E1" s="17"/>
    </row>
    <row r="2" spans="1:5" ht="14.4" customHeight="1" x14ac:dyDescent="0.45">
      <c r="A2" s="18" t="s">
        <v>35</v>
      </c>
      <c r="B2" s="18"/>
      <c r="C2" s="18"/>
      <c r="D2" s="18"/>
      <c r="E2" s="18"/>
    </row>
    <row r="3" spans="1:5" ht="14.4" customHeight="1" x14ac:dyDescent="0.45"/>
    <row r="4" spans="1:5" ht="14.4" customHeight="1" x14ac:dyDescent="0.45">
      <c r="E4" s="5" t="s">
        <v>20</v>
      </c>
    </row>
    <row r="5" spans="1:5" ht="14.4" customHeight="1" x14ac:dyDescent="0.45"/>
    <row r="6" spans="1:5" ht="14.4" customHeight="1" x14ac:dyDescent="0.45">
      <c r="A6" t="s">
        <v>30</v>
      </c>
      <c r="E6" s="9" t="s">
        <v>21</v>
      </c>
    </row>
    <row r="7" spans="1:5" ht="14.4" customHeight="1" x14ac:dyDescent="0.45">
      <c r="A7" s="3" t="s">
        <v>44</v>
      </c>
      <c r="B7" s="4" t="s">
        <v>47</v>
      </c>
      <c r="C7" s="3" t="s">
        <v>29</v>
      </c>
      <c r="D7" s="3" t="s">
        <v>23</v>
      </c>
      <c r="E7" s="3" t="s">
        <v>29</v>
      </c>
    </row>
    <row r="8" spans="1:5" ht="14.4" customHeight="1" x14ac:dyDescent="0.45">
      <c r="A8" s="1" t="s">
        <v>26</v>
      </c>
      <c r="B8" s="2">
        <v>171000</v>
      </c>
      <c r="C8" s="16" t="s">
        <v>74</v>
      </c>
      <c r="D8" s="2">
        <v>171000</v>
      </c>
      <c r="E8" s="11"/>
    </row>
    <row r="9" spans="1:5" ht="14.4" customHeight="1" x14ac:dyDescent="0.45">
      <c r="A9" s="1" t="s">
        <v>27</v>
      </c>
      <c r="B9" s="2">
        <v>121000</v>
      </c>
      <c r="C9" s="10" t="s">
        <v>48</v>
      </c>
      <c r="D9" s="2">
        <v>70000</v>
      </c>
      <c r="E9" s="12"/>
    </row>
    <row r="10" spans="1:5" ht="14.4" customHeight="1" x14ac:dyDescent="0.45">
      <c r="A10" s="1" t="s">
        <v>25</v>
      </c>
      <c r="B10" s="2">
        <v>474136</v>
      </c>
      <c r="C10" s="10" t="s">
        <v>49</v>
      </c>
      <c r="D10" s="2">
        <v>4450000</v>
      </c>
      <c r="E10" s="12" t="s">
        <v>80</v>
      </c>
    </row>
    <row r="11" spans="1:5" ht="14.4" customHeight="1" x14ac:dyDescent="0.45">
      <c r="A11" s="1" t="s">
        <v>24</v>
      </c>
      <c r="B11" s="2">
        <v>3263185</v>
      </c>
      <c r="C11" s="10" t="s">
        <v>50</v>
      </c>
      <c r="D11" s="2">
        <v>2500000</v>
      </c>
      <c r="E11" s="12" t="s">
        <v>81</v>
      </c>
    </row>
    <row r="12" spans="1:5" ht="14.4" customHeight="1" x14ac:dyDescent="0.45">
      <c r="A12" s="1" t="s">
        <v>28</v>
      </c>
      <c r="B12" s="2">
        <v>2522272</v>
      </c>
      <c r="C12" s="10" t="s">
        <v>51</v>
      </c>
      <c r="D12" s="2">
        <v>2200000</v>
      </c>
      <c r="E12" s="12"/>
    </row>
    <row r="13" spans="1:5" ht="14.4" customHeight="1" x14ac:dyDescent="0.45">
      <c r="A13" s="1" t="s">
        <v>45</v>
      </c>
      <c r="B13" s="2">
        <v>7595700</v>
      </c>
      <c r="C13" s="10"/>
      <c r="D13" s="2">
        <v>3500000</v>
      </c>
      <c r="E13" s="12"/>
    </row>
    <row r="14" spans="1:5" ht="14.4" customHeight="1" x14ac:dyDescent="0.45">
      <c r="A14" s="1" t="s">
        <v>46</v>
      </c>
      <c r="B14" s="2">
        <v>33</v>
      </c>
      <c r="C14" s="10" t="s">
        <v>72</v>
      </c>
      <c r="D14" s="2">
        <v>30</v>
      </c>
      <c r="E14" s="12"/>
    </row>
    <row r="15" spans="1:5" ht="14.4" customHeight="1" x14ac:dyDescent="0.45">
      <c r="A15" s="1" t="s">
        <v>19</v>
      </c>
      <c r="B15" s="2">
        <v>511991</v>
      </c>
      <c r="C15" s="13" t="s">
        <v>75</v>
      </c>
      <c r="D15" s="2">
        <v>500000</v>
      </c>
      <c r="E15" s="12"/>
    </row>
    <row r="16" spans="1:5" ht="14.4" customHeight="1" x14ac:dyDescent="0.45">
      <c r="A16" s="1"/>
      <c r="B16" s="2"/>
      <c r="C16" s="10"/>
      <c r="D16" s="2"/>
      <c r="E16" s="12"/>
    </row>
    <row r="17" spans="1:5" ht="14.4" customHeight="1" x14ac:dyDescent="0.45">
      <c r="A17" s="3" t="s">
        <v>32</v>
      </c>
      <c r="B17" s="2">
        <f>SUM(B8:B16)</f>
        <v>14659317</v>
      </c>
      <c r="C17" s="10"/>
      <c r="D17" s="2">
        <f>SUM(D8:D16)</f>
        <v>13391030</v>
      </c>
      <c r="E17" s="12"/>
    </row>
    <row r="18" spans="1:5" ht="14.4" customHeight="1" x14ac:dyDescent="0.45">
      <c r="A18" s="6"/>
      <c r="B18" s="7"/>
      <c r="C18" s="7"/>
      <c r="D18" s="7"/>
    </row>
    <row r="19" spans="1:5" ht="14.4" customHeight="1" x14ac:dyDescent="0.45">
      <c r="A19" t="s">
        <v>31</v>
      </c>
      <c r="E19" s="9" t="s">
        <v>21</v>
      </c>
    </row>
    <row r="20" spans="1:5" ht="14.4" customHeight="1" x14ac:dyDescent="0.45">
      <c r="A20" s="3" t="s">
        <v>44</v>
      </c>
      <c r="B20" s="4" t="s">
        <v>47</v>
      </c>
      <c r="C20" s="3" t="s">
        <v>29</v>
      </c>
      <c r="D20" s="3" t="s">
        <v>23</v>
      </c>
      <c r="E20" s="3" t="s">
        <v>29</v>
      </c>
    </row>
    <row r="21" spans="1:5" ht="14.4" customHeight="1" x14ac:dyDescent="0.45">
      <c r="A21" s="1" t="s">
        <v>0</v>
      </c>
      <c r="B21" s="2">
        <f>852346+100725</f>
        <v>953071</v>
      </c>
      <c r="C21" s="13" t="s">
        <v>52</v>
      </c>
      <c r="D21" s="2">
        <v>1000000</v>
      </c>
      <c r="E21" s="12"/>
    </row>
    <row r="22" spans="1:5" ht="14.4" customHeight="1" x14ac:dyDescent="0.45">
      <c r="A22" s="1" t="s">
        <v>36</v>
      </c>
      <c r="B22" s="2">
        <v>105342</v>
      </c>
      <c r="C22" s="14" t="s">
        <v>76</v>
      </c>
      <c r="D22" s="2">
        <v>110000</v>
      </c>
      <c r="E22" s="12"/>
    </row>
    <row r="23" spans="1:5" ht="14.4" customHeight="1" x14ac:dyDescent="0.45">
      <c r="A23" s="1" t="s">
        <v>1</v>
      </c>
      <c r="B23" s="2">
        <v>1159900</v>
      </c>
      <c r="C23" s="14" t="s">
        <v>53</v>
      </c>
      <c r="D23" s="2">
        <v>1200000</v>
      </c>
      <c r="E23" s="12"/>
    </row>
    <row r="24" spans="1:5" ht="14.4" customHeight="1" x14ac:dyDescent="0.45">
      <c r="A24" s="1" t="s">
        <v>37</v>
      </c>
      <c r="B24" s="2">
        <v>12272</v>
      </c>
      <c r="C24" s="14" t="s">
        <v>54</v>
      </c>
      <c r="D24" s="2">
        <v>13000</v>
      </c>
      <c r="E24" s="12"/>
    </row>
    <row r="25" spans="1:5" ht="14.4" customHeight="1" x14ac:dyDescent="0.45">
      <c r="A25" s="1" t="s">
        <v>38</v>
      </c>
      <c r="B25" s="2">
        <v>928000</v>
      </c>
      <c r="C25" s="14" t="s">
        <v>55</v>
      </c>
      <c r="D25" s="2">
        <v>950000</v>
      </c>
      <c r="E25" s="12"/>
    </row>
    <row r="26" spans="1:5" ht="14.4" customHeight="1" x14ac:dyDescent="0.45">
      <c r="A26" s="1" t="s">
        <v>2</v>
      </c>
      <c r="B26" s="2">
        <v>249358</v>
      </c>
      <c r="C26" s="14" t="s">
        <v>56</v>
      </c>
      <c r="D26" s="2">
        <v>250000</v>
      </c>
      <c r="E26" s="12"/>
    </row>
    <row r="27" spans="1:5" ht="14.4" customHeight="1" x14ac:dyDescent="0.45">
      <c r="A27" s="1" t="s">
        <v>3</v>
      </c>
      <c r="B27" s="2">
        <v>175476</v>
      </c>
      <c r="C27" s="14" t="s">
        <v>57</v>
      </c>
      <c r="D27" s="2">
        <v>180000</v>
      </c>
      <c r="E27" s="12"/>
    </row>
    <row r="28" spans="1:5" ht="14.4" customHeight="1" x14ac:dyDescent="0.45">
      <c r="A28" s="1" t="s">
        <v>4</v>
      </c>
      <c r="B28" s="2">
        <v>410128</v>
      </c>
      <c r="C28" s="14" t="s">
        <v>73</v>
      </c>
      <c r="D28" s="2">
        <v>250000</v>
      </c>
      <c r="E28" s="12"/>
    </row>
    <row r="29" spans="1:5" ht="14.4" customHeight="1" x14ac:dyDescent="0.45">
      <c r="A29" s="1" t="s">
        <v>39</v>
      </c>
      <c r="B29" s="2">
        <v>745025</v>
      </c>
      <c r="C29" s="14" t="s">
        <v>58</v>
      </c>
      <c r="D29" s="2">
        <v>1500000</v>
      </c>
      <c r="E29" s="12" t="s">
        <v>78</v>
      </c>
    </row>
    <row r="30" spans="1:5" ht="14.4" customHeight="1" x14ac:dyDescent="0.45">
      <c r="A30" s="1" t="s">
        <v>42</v>
      </c>
      <c r="B30" s="2">
        <v>60536</v>
      </c>
      <c r="C30" s="14"/>
      <c r="D30" s="2">
        <v>60000</v>
      </c>
      <c r="E30" s="12"/>
    </row>
    <row r="31" spans="1:5" ht="14.4" customHeight="1" x14ac:dyDescent="0.45">
      <c r="A31" s="1" t="s">
        <v>40</v>
      </c>
      <c r="B31" s="2">
        <v>222073</v>
      </c>
      <c r="C31" s="14"/>
      <c r="D31" s="2">
        <v>250000</v>
      </c>
      <c r="E31" s="12"/>
    </row>
    <row r="32" spans="1:5" ht="14.4" customHeight="1" x14ac:dyDescent="0.45">
      <c r="A32" s="1" t="s">
        <v>41</v>
      </c>
      <c r="B32" s="2">
        <v>77356</v>
      </c>
      <c r="C32" s="14"/>
      <c r="D32" s="2">
        <v>80000</v>
      </c>
      <c r="E32" s="12"/>
    </row>
    <row r="33" spans="1:5" ht="14.4" customHeight="1" x14ac:dyDescent="0.45">
      <c r="A33" s="1" t="s">
        <v>5</v>
      </c>
      <c r="B33" s="2">
        <v>248583</v>
      </c>
      <c r="C33" s="14" t="s">
        <v>59</v>
      </c>
      <c r="D33" s="2">
        <v>250000</v>
      </c>
      <c r="E33" s="12"/>
    </row>
    <row r="34" spans="1:5" ht="14.4" customHeight="1" x14ac:dyDescent="0.45">
      <c r="A34" s="1" t="s">
        <v>6</v>
      </c>
      <c r="B34" s="2">
        <v>286022</v>
      </c>
      <c r="C34" s="14" t="s">
        <v>60</v>
      </c>
      <c r="D34" s="2">
        <v>200000</v>
      </c>
      <c r="E34" s="12"/>
    </row>
    <row r="35" spans="1:5" ht="14.4" customHeight="1" x14ac:dyDescent="0.45">
      <c r="A35" s="1" t="s">
        <v>7</v>
      </c>
      <c r="B35" s="2">
        <v>153537</v>
      </c>
      <c r="C35" s="14" t="s">
        <v>61</v>
      </c>
      <c r="D35" s="2">
        <v>150000</v>
      </c>
      <c r="E35" s="12"/>
    </row>
    <row r="36" spans="1:5" ht="14.4" customHeight="1" x14ac:dyDescent="0.45">
      <c r="A36" s="1" t="s">
        <v>8</v>
      </c>
      <c r="B36" s="2">
        <v>1205600</v>
      </c>
      <c r="C36" s="14" t="s">
        <v>62</v>
      </c>
      <c r="D36" s="2">
        <v>2800000</v>
      </c>
      <c r="E36" s="14" t="s">
        <v>82</v>
      </c>
    </row>
    <row r="37" spans="1:5" ht="14.4" customHeight="1" x14ac:dyDescent="0.45">
      <c r="A37" s="1" t="s">
        <v>9</v>
      </c>
      <c r="B37" s="2">
        <v>952700</v>
      </c>
      <c r="C37" s="14" t="s">
        <v>63</v>
      </c>
      <c r="D37" s="2">
        <v>960000</v>
      </c>
      <c r="E37" s="12"/>
    </row>
    <row r="38" spans="1:5" ht="14.4" customHeight="1" x14ac:dyDescent="0.45">
      <c r="A38" s="1" t="s">
        <v>10</v>
      </c>
      <c r="B38" s="2">
        <v>597031</v>
      </c>
      <c r="C38" s="14" t="s">
        <v>64</v>
      </c>
      <c r="D38" s="2">
        <v>1350000</v>
      </c>
      <c r="E38" s="12" t="s">
        <v>77</v>
      </c>
    </row>
    <row r="39" spans="1:5" ht="14.4" customHeight="1" x14ac:dyDescent="0.45">
      <c r="A39" s="1" t="s">
        <v>11</v>
      </c>
      <c r="B39" s="2">
        <v>54540</v>
      </c>
      <c r="C39" s="14" t="s">
        <v>65</v>
      </c>
      <c r="D39" s="2">
        <v>55000</v>
      </c>
      <c r="E39" s="12"/>
    </row>
    <row r="40" spans="1:5" ht="14.4" customHeight="1" x14ac:dyDescent="0.45">
      <c r="A40" s="1" t="s">
        <v>12</v>
      </c>
      <c r="B40" s="2">
        <v>34254</v>
      </c>
      <c r="C40" s="14" t="s">
        <v>79</v>
      </c>
      <c r="D40" s="2">
        <v>50000</v>
      </c>
      <c r="E40" s="12"/>
    </row>
    <row r="41" spans="1:5" ht="14.4" customHeight="1" x14ac:dyDescent="0.45">
      <c r="A41" s="1" t="s">
        <v>13</v>
      </c>
      <c r="B41" s="2">
        <v>204500</v>
      </c>
      <c r="C41" s="14" t="s">
        <v>66</v>
      </c>
      <c r="D41" s="2">
        <v>205000</v>
      </c>
      <c r="E41" s="12"/>
    </row>
    <row r="42" spans="1:5" ht="14.4" customHeight="1" x14ac:dyDescent="0.45">
      <c r="A42" s="1" t="s">
        <v>14</v>
      </c>
      <c r="B42" s="2">
        <v>76000</v>
      </c>
      <c r="C42" s="14" t="s">
        <v>67</v>
      </c>
      <c r="D42" s="2">
        <v>280000</v>
      </c>
      <c r="E42" s="12"/>
    </row>
    <row r="43" spans="1:5" ht="14.4" customHeight="1" x14ac:dyDescent="0.45">
      <c r="A43" s="1" t="s">
        <v>15</v>
      </c>
      <c r="B43" s="2">
        <v>1483014</v>
      </c>
      <c r="C43" s="14" t="s">
        <v>83</v>
      </c>
      <c r="D43" s="2">
        <v>700000</v>
      </c>
      <c r="E43" s="12"/>
    </row>
    <row r="44" spans="1:5" ht="14.4" customHeight="1" x14ac:dyDescent="0.45">
      <c r="A44" s="1" t="s">
        <v>16</v>
      </c>
      <c r="B44" s="2">
        <v>67044</v>
      </c>
      <c r="C44" s="14" t="s">
        <v>69</v>
      </c>
      <c r="D44" s="2">
        <v>70000</v>
      </c>
      <c r="E44" s="12"/>
    </row>
    <row r="45" spans="1:5" ht="14.4" customHeight="1" x14ac:dyDescent="0.45">
      <c r="A45" s="1" t="s">
        <v>17</v>
      </c>
      <c r="B45" s="2">
        <v>224770</v>
      </c>
      <c r="C45" s="14" t="s">
        <v>68</v>
      </c>
      <c r="D45" s="2">
        <v>200000</v>
      </c>
      <c r="E45" s="12"/>
    </row>
    <row r="46" spans="1:5" ht="14.4" customHeight="1" x14ac:dyDescent="0.45">
      <c r="A46" s="1" t="s">
        <v>43</v>
      </c>
      <c r="B46" s="2">
        <v>1024</v>
      </c>
      <c r="C46" s="14" t="s">
        <v>70</v>
      </c>
      <c r="D46" s="2">
        <v>1000</v>
      </c>
      <c r="E46" s="12"/>
    </row>
    <row r="47" spans="1:5" ht="14.4" customHeight="1" x14ac:dyDescent="0.45">
      <c r="A47" s="1" t="s">
        <v>18</v>
      </c>
      <c r="B47" s="2">
        <v>257536</v>
      </c>
      <c r="C47" s="14" t="s">
        <v>71</v>
      </c>
      <c r="D47" s="2">
        <v>250000</v>
      </c>
      <c r="E47" s="12"/>
    </row>
    <row r="48" spans="1:5" ht="14.4" customHeight="1" x14ac:dyDescent="0.45">
      <c r="A48" s="1"/>
      <c r="B48" s="2"/>
      <c r="C48" s="14"/>
      <c r="D48" s="2"/>
      <c r="E48" s="12"/>
    </row>
    <row r="49" spans="1:5" ht="14.4" customHeight="1" x14ac:dyDescent="0.45">
      <c r="A49" s="3" t="s">
        <v>33</v>
      </c>
      <c r="B49" s="2">
        <f>SUM(B21:B48)</f>
        <v>10944692</v>
      </c>
      <c r="C49" s="14"/>
      <c r="D49" s="2">
        <f>SUM(D21:D48)</f>
        <v>13364000</v>
      </c>
      <c r="E49" s="12"/>
    </row>
    <row r="50" spans="1:5" ht="14.4" customHeight="1" x14ac:dyDescent="0.45">
      <c r="A50" s="3" t="s">
        <v>34</v>
      </c>
      <c r="B50" s="8">
        <f>B17-B49</f>
        <v>3714625</v>
      </c>
      <c r="C50" s="15"/>
      <c r="D50" s="8">
        <f>D17-D49</f>
        <v>27030</v>
      </c>
      <c r="E50" s="12"/>
    </row>
    <row r="51" spans="1:5" ht="14.4" customHeight="1" x14ac:dyDescent="0.45"/>
    <row r="52" spans="1:5" ht="14.4" customHeight="1" x14ac:dyDescent="0.45"/>
    <row r="53" spans="1:5" ht="14.4" customHeight="1" x14ac:dyDescent="0.45"/>
  </sheetData>
  <mergeCells count="2">
    <mergeCell ref="A1:E1"/>
    <mergeCell ref="A2:E2"/>
  </mergeCells>
  <phoneticPr fontId="2"/>
  <hyperlinks>
    <hyperlink ref="C8" r:id="rId1" xr:uid="{8A789171-9068-4A1B-B7A1-B7B40A54BF85}"/>
  </hyperlinks>
  <pageMargins left="0.70866141732283472" right="0" top="0.35433070866141736" bottom="0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1B26-6B25-44AF-AD6E-CBF3F5C70567}">
  <dimension ref="A1:E58"/>
  <sheetViews>
    <sheetView tabSelected="1" zoomScale="130" zoomScaleNormal="130" workbookViewId="0">
      <selection activeCell="F17" sqref="F17"/>
    </sheetView>
  </sheetViews>
  <sheetFormatPr defaultRowHeight="18" x14ac:dyDescent="0.45"/>
  <cols>
    <col min="1" max="1" width="17.796875" customWidth="1"/>
    <col min="2" max="2" width="13.19921875" customWidth="1"/>
    <col min="3" max="3" width="20.8984375" customWidth="1"/>
    <col min="4" max="4" width="13.19921875" customWidth="1"/>
    <col min="5" max="5" width="20.8984375" customWidth="1"/>
  </cols>
  <sheetData>
    <row r="1" spans="1:5" ht="27" customHeight="1" x14ac:dyDescent="0.55000000000000004">
      <c r="A1" s="17" t="s">
        <v>84</v>
      </c>
      <c r="B1" s="17"/>
      <c r="C1" s="17"/>
      <c r="D1" s="17"/>
      <c r="E1" s="17"/>
    </row>
    <row r="2" spans="1:5" ht="13.8" customHeight="1" x14ac:dyDescent="0.45">
      <c r="A2" s="18" t="s">
        <v>85</v>
      </c>
      <c r="B2" s="18"/>
      <c r="C2" s="18"/>
      <c r="D2" s="18"/>
      <c r="E2" s="18"/>
    </row>
    <row r="3" spans="1:5" ht="13.8" customHeight="1" x14ac:dyDescent="0.45">
      <c r="E3" s="5" t="s">
        <v>20</v>
      </c>
    </row>
    <row r="4" spans="1:5" ht="13.8" customHeight="1" x14ac:dyDescent="0.45"/>
    <row r="5" spans="1:5" ht="13.8" customHeight="1" x14ac:dyDescent="0.45">
      <c r="A5" t="s">
        <v>30</v>
      </c>
      <c r="E5" s="9" t="s">
        <v>21</v>
      </c>
    </row>
    <row r="6" spans="1:5" ht="13.8" customHeight="1" x14ac:dyDescent="0.45">
      <c r="A6" s="3" t="s">
        <v>44</v>
      </c>
      <c r="B6" s="4" t="s">
        <v>86</v>
      </c>
      <c r="C6" s="3" t="s">
        <v>29</v>
      </c>
      <c r="D6" s="3" t="s">
        <v>87</v>
      </c>
      <c r="E6" s="3" t="s">
        <v>29</v>
      </c>
    </row>
    <row r="7" spans="1:5" ht="13.8" customHeight="1" x14ac:dyDescent="0.45">
      <c r="A7" s="1" t="s">
        <v>26</v>
      </c>
      <c r="B7" s="2">
        <v>171000</v>
      </c>
      <c r="C7" s="16" t="s">
        <v>74</v>
      </c>
      <c r="D7" s="2">
        <v>171000</v>
      </c>
      <c r="E7" s="11" t="s">
        <v>118</v>
      </c>
    </row>
    <row r="8" spans="1:5" ht="13.8" customHeight="1" x14ac:dyDescent="0.45">
      <c r="A8" s="1" t="s">
        <v>27</v>
      </c>
      <c r="B8" s="2">
        <v>64476</v>
      </c>
      <c r="C8" s="10"/>
      <c r="D8" s="2">
        <v>70000</v>
      </c>
      <c r="E8" s="12"/>
    </row>
    <row r="9" spans="1:5" ht="13.8" customHeight="1" x14ac:dyDescent="0.45">
      <c r="A9" s="1" t="s">
        <v>25</v>
      </c>
      <c r="B9" s="2">
        <v>4770300</v>
      </c>
      <c r="C9" s="10" t="s">
        <v>107</v>
      </c>
      <c r="D9" s="2">
        <v>5000000</v>
      </c>
      <c r="E9" s="12" t="s">
        <v>107</v>
      </c>
    </row>
    <row r="10" spans="1:5" ht="13.8" customHeight="1" x14ac:dyDescent="0.45">
      <c r="A10" s="1" t="s">
        <v>24</v>
      </c>
      <c r="B10" s="2">
        <v>1947965</v>
      </c>
      <c r="C10" s="10" t="s">
        <v>50</v>
      </c>
      <c r="D10" s="2">
        <v>2000000</v>
      </c>
      <c r="E10" s="12" t="s">
        <v>119</v>
      </c>
    </row>
    <row r="11" spans="1:5" ht="13.8" customHeight="1" x14ac:dyDescent="0.45">
      <c r="A11" s="1" t="s">
        <v>28</v>
      </c>
      <c r="B11" s="2">
        <v>2145328</v>
      </c>
      <c r="C11" s="10" t="s">
        <v>120</v>
      </c>
      <c r="D11" s="2">
        <v>2500000</v>
      </c>
      <c r="E11" s="12"/>
    </row>
    <row r="12" spans="1:5" ht="13.8" customHeight="1" x14ac:dyDescent="0.45">
      <c r="A12" s="1" t="s">
        <v>88</v>
      </c>
      <c r="B12" s="2">
        <v>771000</v>
      </c>
      <c r="C12" s="13"/>
      <c r="D12" s="2">
        <v>800000</v>
      </c>
      <c r="E12" s="12"/>
    </row>
    <row r="13" spans="1:5" ht="13.8" customHeight="1" x14ac:dyDescent="0.45">
      <c r="A13" s="1" t="s">
        <v>46</v>
      </c>
      <c r="B13" s="2">
        <v>1988</v>
      </c>
      <c r="C13" s="10" t="s">
        <v>72</v>
      </c>
      <c r="D13" s="2">
        <v>2000</v>
      </c>
      <c r="E13" s="12"/>
    </row>
    <row r="14" spans="1:5" ht="13.8" customHeight="1" x14ac:dyDescent="0.45">
      <c r="A14" s="1" t="s">
        <v>19</v>
      </c>
      <c r="B14" s="2">
        <v>502272</v>
      </c>
      <c r="C14" s="13" t="s">
        <v>108</v>
      </c>
      <c r="D14" s="2">
        <v>500000</v>
      </c>
      <c r="E14" s="12"/>
    </row>
    <row r="15" spans="1:5" ht="13.8" customHeight="1" x14ac:dyDescent="0.45">
      <c r="A15" s="3" t="s">
        <v>32</v>
      </c>
      <c r="B15" s="2">
        <f>SUM(B7:B14)</f>
        <v>10374329</v>
      </c>
      <c r="C15" s="10"/>
      <c r="D15" s="2">
        <f>SUM(D7:D14)</f>
        <v>11043000</v>
      </c>
      <c r="E15" s="12"/>
    </row>
    <row r="16" spans="1:5" ht="13.8" customHeight="1" x14ac:dyDescent="0.45">
      <c r="A16" s="3"/>
      <c r="B16" s="2"/>
      <c r="C16" s="10"/>
      <c r="D16" s="2"/>
      <c r="E16" s="12"/>
    </row>
    <row r="17" spans="1:5" ht="13.8" customHeight="1" x14ac:dyDescent="0.45">
      <c r="A17" s="3" t="s">
        <v>89</v>
      </c>
      <c r="B17" s="2">
        <v>4045850</v>
      </c>
      <c r="C17" s="13" t="s">
        <v>91</v>
      </c>
      <c r="D17" s="2">
        <v>2000000</v>
      </c>
      <c r="E17" s="12" t="s">
        <v>121</v>
      </c>
    </row>
    <row r="18" spans="1:5" ht="13.8" customHeight="1" x14ac:dyDescent="0.45">
      <c r="A18" s="3"/>
      <c r="B18" s="2"/>
      <c r="C18" s="10"/>
      <c r="D18" s="2"/>
      <c r="E18" s="15"/>
    </row>
    <row r="19" spans="1:5" ht="13.8" customHeight="1" x14ac:dyDescent="0.45">
      <c r="A19" s="3" t="s">
        <v>90</v>
      </c>
      <c r="B19" s="2">
        <f>B15+B17</f>
        <v>14420179</v>
      </c>
      <c r="C19" s="10"/>
      <c r="D19" s="2">
        <f>D15+D17</f>
        <v>13043000</v>
      </c>
      <c r="E19" s="12"/>
    </row>
    <row r="20" spans="1:5" ht="13.8" customHeight="1" x14ac:dyDescent="0.45">
      <c r="A20" s="6"/>
      <c r="B20" s="7"/>
      <c r="C20" s="7"/>
      <c r="D20" s="7"/>
    </row>
    <row r="21" spans="1:5" ht="13.8" customHeight="1" x14ac:dyDescent="0.45">
      <c r="A21" t="s">
        <v>31</v>
      </c>
      <c r="E21" s="9" t="s">
        <v>21</v>
      </c>
    </row>
    <row r="22" spans="1:5" ht="13.8" customHeight="1" x14ac:dyDescent="0.45">
      <c r="A22" s="3" t="s">
        <v>44</v>
      </c>
      <c r="B22" s="4" t="s">
        <v>86</v>
      </c>
      <c r="C22" s="3" t="s">
        <v>29</v>
      </c>
      <c r="D22" s="3" t="s">
        <v>87</v>
      </c>
      <c r="E22" s="3" t="s">
        <v>29</v>
      </c>
    </row>
    <row r="23" spans="1:5" ht="13.8" customHeight="1" x14ac:dyDescent="0.45">
      <c r="A23" s="1" t="s">
        <v>94</v>
      </c>
      <c r="B23" s="2">
        <v>2392911</v>
      </c>
      <c r="C23" s="13" t="s">
        <v>52</v>
      </c>
      <c r="D23" s="2">
        <v>2500000</v>
      </c>
      <c r="E23" s="12"/>
    </row>
    <row r="24" spans="1:5" ht="13.8" customHeight="1" x14ac:dyDescent="0.45">
      <c r="A24" s="1" t="s">
        <v>1</v>
      </c>
      <c r="B24" s="2">
        <v>1784400</v>
      </c>
      <c r="C24" s="14" t="s">
        <v>53</v>
      </c>
      <c r="D24" s="2">
        <v>1900000</v>
      </c>
      <c r="E24" s="12"/>
    </row>
    <row r="25" spans="1:5" ht="13.8" customHeight="1" x14ac:dyDescent="0.45">
      <c r="A25" s="1" t="s">
        <v>37</v>
      </c>
      <c r="B25" s="2"/>
      <c r="C25" s="14" t="s">
        <v>54</v>
      </c>
      <c r="D25" s="2"/>
      <c r="E25" s="12"/>
    </row>
    <row r="26" spans="1:5" ht="13.8" customHeight="1" x14ac:dyDescent="0.45">
      <c r="A26" s="1" t="s">
        <v>38</v>
      </c>
      <c r="B26" s="2">
        <v>474100</v>
      </c>
      <c r="C26" s="14" t="s">
        <v>55</v>
      </c>
      <c r="D26" s="2">
        <v>500000</v>
      </c>
      <c r="E26" s="12"/>
    </row>
    <row r="27" spans="1:5" ht="13.8" customHeight="1" x14ac:dyDescent="0.45">
      <c r="A27" s="1" t="s">
        <v>2</v>
      </c>
      <c r="B27" s="2">
        <v>119999</v>
      </c>
      <c r="C27" s="14" t="s">
        <v>56</v>
      </c>
      <c r="D27" s="2">
        <v>220000</v>
      </c>
      <c r="E27" s="12"/>
    </row>
    <row r="28" spans="1:5" ht="13.8" customHeight="1" x14ac:dyDescent="0.45">
      <c r="A28" s="1" t="s">
        <v>3</v>
      </c>
      <c r="B28" s="2">
        <v>156874</v>
      </c>
      <c r="C28" s="14" t="s">
        <v>57</v>
      </c>
      <c r="D28" s="2">
        <v>165000</v>
      </c>
      <c r="E28" s="12"/>
    </row>
    <row r="29" spans="1:5" ht="13.8" customHeight="1" x14ac:dyDescent="0.45">
      <c r="A29" s="1" t="s">
        <v>4</v>
      </c>
      <c r="B29" s="2">
        <v>667185</v>
      </c>
      <c r="C29" s="14" t="s">
        <v>109</v>
      </c>
      <c r="D29" s="2">
        <v>700000</v>
      </c>
      <c r="E29" s="12"/>
    </row>
    <row r="30" spans="1:5" ht="13.8" customHeight="1" x14ac:dyDescent="0.45">
      <c r="A30" s="1" t="s">
        <v>39</v>
      </c>
      <c r="B30" s="2">
        <v>359620</v>
      </c>
      <c r="C30" s="14" t="s">
        <v>96</v>
      </c>
      <c r="D30" s="2">
        <v>600000</v>
      </c>
      <c r="E30" s="12"/>
    </row>
    <row r="31" spans="1:5" ht="13.8" customHeight="1" x14ac:dyDescent="0.45">
      <c r="A31" s="1" t="s">
        <v>95</v>
      </c>
      <c r="B31" s="2">
        <v>41179</v>
      </c>
      <c r="C31" s="14" t="s">
        <v>97</v>
      </c>
      <c r="D31" s="2">
        <v>50000</v>
      </c>
      <c r="E31" s="12"/>
    </row>
    <row r="32" spans="1:5" ht="13.8" customHeight="1" x14ac:dyDescent="0.45">
      <c r="A32" s="1" t="s">
        <v>42</v>
      </c>
      <c r="B32" s="2">
        <v>24382</v>
      </c>
      <c r="C32" s="14"/>
      <c r="D32" s="2">
        <v>30000</v>
      </c>
      <c r="E32" s="12"/>
    </row>
    <row r="33" spans="1:5" ht="13.8" customHeight="1" x14ac:dyDescent="0.45">
      <c r="A33" s="1" t="s">
        <v>40</v>
      </c>
      <c r="B33" s="2">
        <v>188062</v>
      </c>
      <c r="C33" s="14"/>
      <c r="D33" s="2">
        <v>190000</v>
      </c>
      <c r="E33" s="12"/>
    </row>
    <row r="34" spans="1:5" ht="13.8" customHeight="1" x14ac:dyDescent="0.45">
      <c r="A34" s="1" t="s">
        <v>41</v>
      </c>
      <c r="B34" s="2">
        <v>17862</v>
      </c>
      <c r="C34" s="14"/>
      <c r="D34" s="2">
        <v>25000</v>
      </c>
      <c r="E34" s="12"/>
    </row>
    <row r="35" spans="1:5" ht="13.8" customHeight="1" x14ac:dyDescent="0.45">
      <c r="A35" s="1" t="s">
        <v>5</v>
      </c>
      <c r="B35" s="2">
        <v>371820</v>
      </c>
      <c r="C35" s="14" t="s">
        <v>59</v>
      </c>
      <c r="D35" s="2">
        <v>450000</v>
      </c>
      <c r="E35" s="12"/>
    </row>
    <row r="36" spans="1:5" ht="13.8" customHeight="1" x14ac:dyDescent="0.45">
      <c r="A36" s="1" t="s">
        <v>6</v>
      </c>
      <c r="B36" s="2">
        <v>178859</v>
      </c>
      <c r="C36" s="14" t="s">
        <v>98</v>
      </c>
      <c r="D36" s="2">
        <v>180000</v>
      </c>
      <c r="E36" s="12"/>
    </row>
    <row r="37" spans="1:5" ht="13.8" customHeight="1" x14ac:dyDescent="0.45">
      <c r="A37" s="1" t="s">
        <v>7</v>
      </c>
      <c r="B37" s="2">
        <v>26340</v>
      </c>
      <c r="C37" s="14" t="s">
        <v>61</v>
      </c>
      <c r="D37" s="2">
        <v>30000</v>
      </c>
      <c r="E37" s="12"/>
    </row>
    <row r="38" spans="1:5" ht="13.8" customHeight="1" x14ac:dyDescent="0.45">
      <c r="A38" s="1" t="s">
        <v>8</v>
      </c>
      <c r="B38" s="2">
        <v>1498370</v>
      </c>
      <c r="C38" s="14" t="s">
        <v>99</v>
      </c>
      <c r="D38" s="2">
        <v>1500000</v>
      </c>
      <c r="E38" s="14" t="s">
        <v>111</v>
      </c>
    </row>
    <row r="39" spans="1:5" ht="13.8" customHeight="1" x14ac:dyDescent="0.45">
      <c r="A39" s="1" t="s">
        <v>9</v>
      </c>
      <c r="B39" s="2">
        <v>551100</v>
      </c>
      <c r="C39" s="14" t="s">
        <v>63</v>
      </c>
      <c r="D39" s="2">
        <v>551100</v>
      </c>
      <c r="E39" s="12"/>
    </row>
    <row r="40" spans="1:5" ht="13.8" customHeight="1" x14ac:dyDescent="0.45">
      <c r="A40" s="1" t="s">
        <v>10</v>
      </c>
      <c r="B40" s="2">
        <v>480476</v>
      </c>
      <c r="C40" s="14" t="s">
        <v>64</v>
      </c>
      <c r="D40" s="2">
        <v>480476</v>
      </c>
      <c r="E40" s="12"/>
    </row>
    <row r="41" spans="1:5" ht="13.8" customHeight="1" x14ac:dyDescent="0.45">
      <c r="A41" s="1" t="s">
        <v>11</v>
      </c>
      <c r="B41" s="2">
        <v>61985</v>
      </c>
      <c r="C41" s="14" t="s">
        <v>65</v>
      </c>
      <c r="D41" s="2">
        <v>20000</v>
      </c>
      <c r="E41" s="12" t="s">
        <v>117</v>
      </c>
    </row>
    <row r="42" spans="1:5" ht="13.8" customHeight="1" x14ac:dyDescent="0.45">
      <c r="A42" s="1" t="s">
        <v>12</v>
      </c>
      <c r="B42" s="2">
        <v>180041</v>
      </c>
      <c r="C42" s="14" t="s">
        <v>110</v>
      </c>
      <c r="D42" s="2">
        <v>180041</v>
      </c>
      <c r="E42" s="12" t="s">
        <v>112</v>
      </c>
    </row>
    <row r="43" spans="1:5" ht="13.8" customHeight="1" x14ac:dyDescent="0.45">
      <c r="A43" s="1" t="s">
        <v>13</v>
      </c>
      <c r="B43" s="2">
        <v>72230</v>
      </c>
      <c r="C43" s="14" t="s">
        <v>100</v>
      </c>
      <c r="D43" s="2">
        <v>72000</v>
      </c>
      <c r="E43" s="12"/>
    </row>
    <row r="44" spans="1:5" ht="13.8" customHeight="1" x14ac:dyDescent="0.45">
      <c r="A44" s="1" t="s">
        <v>14</v>
      </c>
      <c r="B44" s="2">
        <v>250400</v>
      </c>
      <c r="C44" s="14" t="s">
        <v>101</v>
      </c>
      <c r="D44" s="2">
        <v>200000</v>
      </c>
      <c r="E44" s="12"/>
    </row>
    <row r="45" spans="1:5" ht="13.8" customHeight="1" x14ac:dyDescent="0.45">
      <c r="A45" s="1" t="s">
        <v>15</v>
      </c>
      <c r="B45" s="2">
        <v>1529087</v>
      </c>
      <c r="C45" s="14" t="s">
        <v>83</v>
      </c>
      <c r="D45" s="2">
        <v>1600000</v>
      </c>
      <c r="E45" s="14" t="s">
        <v>83</v>
      </c>
    </row>
    <row r="46" spans="1:5" ht="13.8" customHeight="1" x14ac:dyDescent="0.45">
      <c r="A46" s="1" t="s">
        <v>16</v>
      </c>
      <c r="B46" s="2">
        <v>53351</v>
      </c>
      <c r="C46" s="14" t="s">
        <v>102</v>
      </c>
      <c r="D46" s="2">
        <v>54000</v>
      </c>
      <c r="E46" s="12" t="s">
        <v>114</v>
      </c>
    </row>
    <row r="47" spans="1:5" ht="13.8" customHeight="1" x14ac:dyDescent="0.45">
      <c r="A47" s="1" t="s">
        <v>17</v>
      </c>
      <c r="B47" s="2">
        <v>31160</v>
      </c>
      <c r="C47" s="14" t="s">
        <v>103</v>
      </c>
      <c r="D47" s="2">
        <v>40000</v>
      </c>
      <c r="E47" s="12" t="s">
        <v>116</v>
      </c>
    </row>
    <row r="48" spans="1:5" ht="13.8" customHeight="1" x14ac:dyDescent="0.45">
      <c r="A48" s="1" t="s">
        <v>43</v>
      </c>
      <c r="B48" s="2">
        <v>10000</v>
      </c>
      <c r="C48" s="14" t="s">
        <v>115</v>
      </c>
      <c r="D48" s="2">
        <v>10000</v>
      </c>
      <c r="E48" s="12"/>
    </row>
    <row r="49" spans="1:5" ht="13.8" customHeight="1" x14ac:dyDescent="0.45">
      <c r="A49" s="1" t="s">
        <v>18</v>
      </c>
      <c r="B49" s="2">
        <v>665368</v>
      </c>
      <c r="C49" s="14" t="s">
        <v>104</v>
      </c>
      <c r="D49" s="2">
        <v>600000</v>
      </c>
      <c r="E49" s="12" t="s">
        <v>113</v>
      </c>
    </row>
    <row r="50" spans="1:5" ht="13.8" customHeight="1" x14ac:dyDescent="0.45">
      <c r="A50" s="1"/>
      <c r="B50" s="2"/>
      <c r="C50" s="14"/>
      <c r="D50" s="2"/>
      <c r="E50" s="12"/>
    </row>
    <row r="51" spans="1:5" ht="13.8" customHeight="1" x14ac:dyDescent="0.45">
      <c r="A51" s="3" t="s">
        <v>33</v>
      </c>
      <c r="B51" s="2">
        <f>SUM(B23:B50)</f>
        <v>12187161</v>
      </c>
      <c r="C51" s="14"/>
      <c r="D51" s="2">
        <f>SUM(D23:D50)</f>
        <v>12847617</v>
      </c>
      <c r="E51" s="12"/>
    </row>
    <row r="52" spans="1:5" ht="13.8" customHeight="1" x14ac:dyDescent="0.45">
      <c r="A52" s="3"/>
      <c r="B52" s="8"/>
      <c r="C52" s="15"/>
      <c r="D52" s="2"/>
      <c r="E52" s="12"/>
    </row>
    <row r="53" spans="1:5" ht="13.8" customHeight="1" x14ac:dyDescent="0.45">
      <c r="A53" s="1" t="s">
        <v>92</v>
      </c>
      <c r="B53" s="2">
        <v>4632360</v>
      </c>
      <c r="C53" s="13" t="s">
        <v>105</v>
      </c>
      <c r="D53" s="2">
        <v>0</v>
      </c>
      <c r="E53" s="1"/>
    </row>
    <row r="54" spans="1:5" ht="13.8" customHeight="1" x14ac:dyDescent="0.45">
      <c r="A54" s="3"/>
      <c r="B54" s="1"/>
      <c r="C54" s="1"/>
      <c r="D54" s="2"/>
      <c r="E54" s="1"/>
    </row>
    <row r="55" spans="1:5" ht="13.8" customHeight="1" x14ac:dyDescent="0.45">
      <c r="A55" s="3" t="s">
        <v>93</v>
      </c>
      <c r="B55" s="8">
        <f>B51+B53</f>
        <v>16819521</v>
      </c>
      <c r="C55" s="1"/>
      <c r="D55" s="2">
        <f>D51+D53</f>
        <v>12847617</v>
      </c>
      <c r="E55" s="1"/>
    </row>
    <row r="56" spans="1:5" ht="13.8" customHeight="1" x14ac:dyDescent="0.45">
      <c r="A56" s="3"/>
      <c r="B56" s="1"/>
      <c r="C56" s="1"/>
      <c r="D56" s="2"/>
      <c r="E56" s="1"/>
    </row>
    <row r="57" spans="1:5" ht="13.8" customHeight="1" x14ac:dyDescent="0.45">
      <c r="A57" s="3" t="s">
        <v>106</v>
      </c>
      <c r="B57" s="8">
        <f>B19-B55</f>
        <v>-2399342</v>
      </c>
      <c r="C57" s="1"/>
      <c r="D57" s="2">
        <f>D19-D55</f>
        <v>195383</v>
      </c>
      <c r="E57" s="1"/>
    </row>
    <row r="58" spans="1:5" ht="13.8" customHeight="1" x14ac:dyDescent="0.45"/>
  </sheetData>
  <mergeCells count="2">
    <mergeCell ref="A1:E1"/>
    <mergeCell ref="A2:E2"/>
  </mergeCells>
  <phoneticPr fontId="2"/>
  <hyperlinks>
    <hyperlink ref="C7" r:id="rId1" xr:uid="{40452504-6228-4432-9C05-A58D56F2DA21}"/>
  </hyperlinks>
  <pageMargins left="0.70866141732283472" right="0" top="0" bottom="0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令和６年度</vt:lpstr>
      <vt:lpstr>令和7年度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81904</dc:creator>
  <cp:lastModifiedBy>chiyoko soga</cp:lastModifiedBy>
  <cp:lastPrinted>2025-05-19T13:45:39Z</cp:lastPrinted>
  <dcterms:created xsi:type="dcterms:W3CDTF">2021-05-04T02:47:38Z</dcterms:created>
  <dcterms:modified xsi:type="dcterms:W3CDTF">2025-05-19T13:48:46Z</dcterms:modified>
</cp:coreProperties>
</file>