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744F64C1-1864-4C34-994E-B08B794F02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財産目録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5" l="1"/>
  <c r="H65" i="5"/>
  <c r="G41" i="5"/>
  <c r="F37" i="5"/>
  <c r="G57" i="5"/>
  <c r="F49" i="5"/>
  <c r="G53" i="5" s="1"/>
  <c r="F21" i="5"/>
  <c r="F12" i="5"/>
  <c r="F13" i="5" s="1"/>
  <c r="G27" i="5" l="1"/>
  <c r="H43" i="5" s="1"/>
  <c r="H60" i="5"/>
  <c r="H69" i="5" s="1"/>
</calcChain>
</file>

<file path=xl/sharedStrings.xml><?xml version="1.0" encoding="utf-8"?>
<sst xmlns="http://schemas.openxmlformats.org/spreadsheetml/2006/main" count="57" uniqueCount="54">
  <si>
    <t>特定非営利活動法人　加茂女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カモ</t>
    </rPh>
    <rPh sb="12" eb="13">
      <t>オンナ</t>
    </rPh>
    <phoneticPr fontId="1"/>
  </si>
  <si>
    <t>資産の部</t>
    <rPh sb="0" eb="2">
      <t>シサン</t>
    </rPh>
    <rPh sb="3" eb="4">
      <t>ブ</t>
    </rPh>
    <phoneticPr fontId="1"/>
  </si>
  <si>
    <t>流動資産</t>
    <rPh sb="0" eb="2">
      <t>リュウドウ</t>
    </rPh>
    <rPh sb="2" eb="4">
      <t>シサン</t>
    </rPh>
    <phoneticPr fontId="1"/>
  </si>
  <si>
    <t>現金</t>
    <rPh sb="0" eb="2">
      <t>ゲンキン</t>
    </rPh>
    <phoneticPr fontId="1"/>
  </si>
  <si>
    <t>現金手許有り高</t>
    <rPh sb="0" eb="2">
      <t>ゲンキン</t>
    </rPh>
    <rPh sb="2" eb="4">
      <t>テモト</t>
    </rPh>
    <rPh sb="4" eb="5">
      <t>ア</t>
    </rPh>
    <rPh sb="6" eb="7">
      <t>ダカ</t>
    </rPh>
    <phoneticPr fontId="1"/>
  </si>
  <si>
    <t>流動資産合計</t>
    <rPh sb="0" eb="2">
      <t>リュウドウ</t>
    </rPh>
    <rPh sb="2" eb="4">
      <t>シサン</t>
    </rPh>
    <rPh sb="4" eb="6">
      <t>ゴウケイ</t>
    </rPh>
    <phoneticPr fontId="1"/>
  </si>
  <si>
    <t>固定資産</t>
    <rPh sb="0" eb="4">
      <t>コテイシサン</t>
    </rPh>
    <phoneticPr fontId="1"/>
  </si>
  <si>
    <t>負債の部</t>
    <rPh sb="0" eb="2">
      <t>フサイ</t>
    </rPh>
    <rPh sb="3" eb="4">
      <t>ブ</t>
    </rPh>
    <phoneticPr fontId="1"/>
  </si>
  <si>
    <t>流動負債</t>
    <rPh sb="0" eb="2">
      <t>リュウドウ</t>
    </rPh>
    <rPh sb="2" eb="4">
      <t>フサイ</t>
    </rPh>
    <phoneticPr fontId="1"/>
  </si>
  <si>
    <t>固定負債</t>
    <rPh sb="0" eb="2">
      <t>コテイ</t>
    </rPh>
    <rPh sb="2" eb="4">
      <t>フサイ</t>
    </rPh>
    <phoneticPr fontId="1"/>
  </si>
  <si>
    <t>固定負債合計</t>
    <rPh sb="0" eb="2">
      <t>コテイ</t>
    </rPh>
    <rPh sb="2" eb="4">
      <t>フサイ</t>
    </rPh>
    <rPh sb="4" eb="6">
      <t>ゴウケイ</t>
    </rPh>
    <phoneticPr fontId="1"/>
  </si>
  <si>
    <t>負債合計</t>
    <rPh sb="0" eb="2">
      <t>フサイ</t>
    </rPh>
    <rPh sb="2" eb="4">
      <t>ゴウケイ</t>
    </rPh>
    <phoneticPr fontId="1"/>
  </si>
  <si>
    <t>正味財産の部</t>
    <rPh sb="0" eb="2">
      <t>ショウミ</t>
    </rPh>
    <rPh sb="2" eb="4">
      <t>ザイサン</t>
    </rPh>
    <rPh sb="5" eb="6">
      <t>ブ</t>
    </rPh>
    <phoneticPr fontId="1"/>
  </si>
  <si>
    <t>前期繰越正味財産</t>
    <rPh sb="0" eb="2">
      <t>ゼンキ</t>
    </rPh>
    <rPh sb="2" eb="3">
      <t>ク</t>
    </rPh>
    <rPh sb="3" eb="4">
      <t>コ</t>
    </rPh>
    <rPh sb="4" eb="6">
      <t>ショウミ</t>
    </rPh>
    <rPh sb="6" eb="8">
      <t>ザイサン</t>
    </rPh>
    <phoneticPr fontId="1"/>
  </si>
  <si>
    <t>当期正味財産増加額</t>
    <rPh sb="0" eb="2">
      <t>トウキ</t>
    </rPh>
    <rPh sb="2" eb="4">
      <t>ショウミ</t>
    </rPh>
    <rPh sb="4" eb="6">
      <t>ザイサン</t>
    </rPh>
    <rPh sb="6" eb="9">
      <t>ゾウカガク</t>
    </rPh>
    <phoneticPr fontId="1"/>
  </si>
  <si>
    <t>正味財産合計</t>
    <rPh sb="0" eb="2">
      <t>ショウミ</t>
    </rPh>
    <rPh sb="2" eb="4">
      <t>ザイサン</t>
    </rPh>
    <rPh sb="4" eb="6">
      <t>ゴウケイ</t>
    </rPh>
    <phoneticPr fontId="1"/>
  </si>
  <si>
    <t>負債及び正味財産合計</t>
    <rPh sb="0" eb="2">
      <t>フサイ</t>
    </rPh>
    <rPh sb="2" eb="3">
      <t>オヨ</t>
    </rPh>
    <rPh sb="4" eb="6">
      <t>ショウミ</t>
    </rPh>
    <rPh sb="6" eb="8">
      <t>ザイサン</t>
    </rPh>
    <rPh sb="8" eb="10">
      <t>ゴウケイ</t>
    </rPh>
    <phoneticPr fontId="1"/>
  </si>
  <si>
    <t>金     額 (単位:円)</t>
    <rPh sb="0" eb="1">
      <t>キン</t>
    </rPh>
    <rPh sb="6" eb="7">
      <t>ガク</t>
    </rPh>
    <rPh sb="9" eb="11">
      <t>タンイ</t>
    </rPh>
    <rPh sb="12" eb="13">
      <t>エン</t>
    </rPh>
    <phoneticPr fontId="1"/>
  </si>
  <si>
    <t>科           目</t>
    <rPh sb="0" eb="1">
      <t>カ</t>
    </rPh>
    <rPh sb="12" eb="13">
      <t>メ</t>
    </rPh>
    <phoneticPr fontId="1"/>
  </si>
  <si>
    <t>資産合計</t>
    <rPh sb="0" eb="2">
      <t>シサン</t>
    </rPh>
    <rPh sb="2" eb="4">
      <t>ゴウケイ</t>
    </rPh>
    <phoneticPr fontId="1"/>
  </si>
  <si>
    <t>商品</t>
  </si>
  <si>
    <t>未払金</t>
  </si>
  <si>
    <t>長期借入金</t>
    <rPh sb="0" eb="2">
      <t>チョウキ</t>
    </rPh>
    <rPh sb="2" eb="3">
      <t>カ</t>
    </rPh>
    <rPh sb="3" eb="4">
      <t>イ</t>
    </rPh>
    <rPh sb="4" eb="5">
      <t>キン</t>
    </rPh>
    <phoneticPr fontId="1"/>
  </si>
  <si>
    <t>普通預金</t>
    <rPh sb="0" eb="2">
      <t>フツウ</t>
    </rPh>
    <rPh sb="2" eb="4">
      <t>ヨキン</t>
    </rPh>
    <phoneticPr fontId="1"/>
  </si>
  <si>
    <t>おやき</t>
    <phoneticPr fontId="1"/>
  </si>
  <si>
    <t>ジャム</t>
    <phoneticPr fontId="1"/>
  </si>
  <si>
    <t>有形固定資産合計</t>
    <rPh sb="0" eb="2">
      <t>ユウケイ</t>
    </rPh>
    <rPh sb="2" eb="6">
      <t>コテイシサン</t>
    </rPh>
    <rPh sb="6" eb="8">
      <t>ゴウケイ</t>
    </rPh>
    <phoneticPr fontId="1"/>
  </si>
  <si>
    <t>流動負債　計</t>
    <rPh sb="0" eb="2">
      <t>リュウドウ</t>
    </rPh>
    <rPh sb="2" eb="4">
      <t>フサイ</t>
    </rPh>
    <rPh sb="5" eb="6">
      <t>ケイ</t>
    </rPh>
    <phoneticPr fontId="1"/>
  </si>
  <si>
    <t>現金・預金計</t>
    <rPh sb="0" eb="2">
      <t>ゲンキン</t>
    </rPh>
    <rPh sb="3" eb="5">
      <t>ヨキン</t>
    </rPh>
    <rPh sb="5" eb="6">
      <t>ケイ</t>
    </rPh>
    <phoneticPr fontId="1"/>
  </si>
  <si>
    <t>前受金</t>
    <rPh sb="0" eb="2">
      <t>マエウ</t>
    </rPh>
    <rPh sb="2" eb="3">
      <t>キン</t>
    </rPh>
    <phoneticPr fontId="1"/>
  </si>
  <si>
    <t>有価証券</t>
    <rPh sb="0" eb="4">
      <t>ユウカショウケン</t>
    </rPh>
    <phoneticPr fontId="1"/>
  </si>
  <si>
    <t>預け金</t>
    <rPh sb="0" eb="1">
      <t>アズ</t>
    </rPh>
    <rPh sb="2" eb="3">
      <t>キン</t>
    </rPh>
    <phoneticPr fontId="1"/>
  </si>
  <si>
    <t>計</t>
    <rPh sb="0" eb="1">
      <t>ケイ</t>
    </rPh>
    <phoneticPr fontId="1"/>
  </si>
  <si>
    <t>　　土地</t>
    <rPh sb="2" eb="4">
      <t>トチ</t>
    </rPh>
    <phoneticPr fontId="1"/>
  </si>
  <si>
    <t>　　建物付属設備</t>
    <rPh sb="2" eb="4">
      <t>タテモノ</t>
    </rPh>
    <rPh sb="4" eb="6">
      <t>フゾク</t>
    </rPh>
    <rPh sb="6" eb="8">
      <t>セツビ</t>
    </rPh>
    <phoneticPr fontId="1"/>
  </si>
  <si>
    <t>　　構築物</t>
    <rPh sb="2" eb="5">
      <t>コウチクブツ</t>
    </rPh>
    <phoneticPr fontId="1"/>
  </si>
  <si>
    <t>　　機械装置</t>
    <rPh sb="2" eb="4">
      <t>キカイ</t>
    </rPh>
    <rPh sb="4" eb="6">
      <t>ソウチ</t>
    </rPh>
    <phoneticPr fontId="1"/>
  </si>
  <si>
    <t>　　什器備品</t>
    <rPh sb="2" eb="4">
      <t>ジュウキ</t>
    </rPh>
    <rPh sb="4" eb="6">
      <t>ビヒン</t>
    </rPh>
    <phoneticPr fontId="1"/>
  </si>
  <si>
    <t>　　減価償却累計額</t>
    <rPh sb="2" eb="4">
      <t>ゲンカ</t>
    </rPh>
    <rPh sb="4" eb="6">
      <t>ショウキャク</t>
    </rPh>
    <rPh sb="6" eb="9">
      <t>ルイケイガク</t>
    </rPh>
    <phoneticPr fontId="1"/>
  </si>
  <si>
    <t>有形固定資産</t>
    <rPh sb="0" eb="6">
      <t>ユウケイコテイシサン</t>
    </rPh>
    <phoneticPr fontId="1"/>
  </si>
  <si>
    <t>南都銀行</t>
    <rPh sb="0" eb="4">
      <t>ナントギンコウ</t>
    </rPh>
    <phoneticPr fontId="1"/>
  </si>
  <si>
    <t>ゆうちょ銀行</t>
    <rPh sb="4" eb="6">
      <t>ギンコウ</t>
    </rPh>
    <phoneticPr fontId="1"/>
  </si>
  <si>
    <t>JAバンク</t>
    <phoneticPr fontId="1"/>
  </si>
  <si>
    <t>筍するめ</t>
    <rPh sb="0" eb="1">
      <t>タケノコ</t>
    </rPh>
    <phoneticPr fontId="1"/>
  </si>
  <si>
    <t>瓶詰め</t>
    <rPh sb="0" eb="2">
      <t>ビンヅ</t>
    </rPh>
    <phoneticPr fontId="1"/>
  </si>
  <si>
    <t>住民税</t>
    <rPh sb="0" eb="3">
      <t>ジュウミンゼイ</t>
    </rPh>
    <phoneticPr fontId="1"/>
  </si>
  <si>
    <t>配送料</t>
    <rPh sb="0" eb="3">
      <t>ハイソウリョウ</t>
    </rPh>
    <phoneticPr fontId="1"/>
  </si>
  <si>
    <t>会費</t>
    <rPh sb="0" eb="2">
      <t>カイヒ</t>
    </rPh>
    <phoneticPr fontId="1"/>
  </si>
  <si>
    <t>曽我千代子</t>
    <rPh sb="0" eb="2">
      <t>ソガ</t>
    </rPh>
    <rPh sb="2" eb="5">
      <t>チヨコ</t>
    </rPh>
    <phoneticPr fontId="1"/>
  </si>
  <si>
    <t>干し芋</t>
    <rPh sb="0" eb="1">
      <t>ホ</t>
    </rPh>
    <rPh sb="2" eb="3">
      <t>イモ</t>
    </rPh>
    <phoneticPr fontId="1"/>
  </si>
  <si>
    <t>ﾄﾞﾗｲ柿</t>
    <rPh sb="4" eb="5">
      <t>カキ</t>
    </rPh>
    <phoneticPr fontId="1"/>
  </si>
  <si>
    <t>　　建設仮勘定</t>
    <rPh sb="2" eb="7">
      <t>ケンセツカリカンジョウ</t>
    </rPh>
    <phoneticPr fontId="1"/>
  </si>
  <si>
    <t>令和7年度　特定非営利活動に係る事業会計　財産目録</t>
    <rPh sb="0" eb="2">
      <t>レイワ</t>
    </rPh>
    <rPh sb="3" eb="5">
      <t>ネンド</t>
    </rPh>
    <rPh sb="6" eb="8">
      <t>トクテイ</t>
    </rPh>
    <rPh sb="8" eb="11">
      <t>ヒエイリ</t>
    </rPh>
    <rPh sb="11" eb="13">
      <t>カツドウ</t>
    </rPh>
    <rPh sb="14" eb="15">
      <t>カカ</t>
    </rPh>
    <rPh sb="16" eb="18">
      <t>ジギョウ</t>
    </rPh>
    <rPh sb="18" eb="20">
      <t>カイケイ</t>
    </rPh>
    <rPh sb="21" eb="23">
      <t>ザイサン</t>
    </rPh>
    <rPh sb="23" eb="25">
      <t>モクロク</t>
    </rPh>
    <phoneticPr fontId="1"/>
  </si>
  <si>
    <t>令和8年3月31日　現在</t>
    <rPh sb="0" eb="2">
      <t>レイワ</t>
    </rPh>
    <rPh sb="3" eb="4">
      <t>ネン</t>
    </rPh>
    <rPh sb="5" eb="6">
      <t>ガツ</t>
    </rPh>
    <rPh sb="8" eb="9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</si>
</sst>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38" fontId="0" fillId="0" borderId="5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4" xfId="1" applyFont="1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6" xfId="1" applyFont="1" applyBorder="1" applyProtection="1">
      <alignment vertical="center"/>
      <protection locked="0"/>
    </xf>
    <xf numFmtId="38" fontId="0" fillId="0" borderId="5" xfId="1" applyFont="1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0" xfId="0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38" fontId="3" fillId="0" borderId="6" xfId="1" applyFon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abSelected="1" zoomScale="130" zoomScaleNormal="130" workbookViewId="0">
      <selection activeCell="H67" sqref="H67"/>
    </sheetView>
  </sheetViews>
  <sheetFormatPr defaultRowHeight="13.2" x14ac:dyDescent="0.2"/>
  <cols>
    <col min="1" max="1" width="9.88671875" customWidth="1"/>
    <col min="4" max="4" width="11.109375" customWidth="1"/>
    <col min="5" max="5" width="1.109375" customWidth="1"/>
    <col min="6" max="8" width="14.6640625" customWidth="1"/>
  </cols>
  <sheetData>
    <row r="1" spans="1:8" ht="13.5" customHeight="1" x14ac:dyDescent="0.2">
      <c r="A1" s="21" t="s">
        <v>52</v>
      </c>
      <c r="B1" s="21"/>
      <c r="C1" s="21"/>
      <c r="D1" s="21"/>
      <c r="E1" s="21"/>
      <c r="F1" s="21"/>
      <c r="G1" s="21"/>
      <c r="H1" s="21"/>
    </row>
    <row r="2" spans="1:8" ht="13.5" customHeight="1" x14ac:dyDescent="0.2">
      <c r="A2" s="21" t="s">
        <v>53</v>
      </c>
      <c r="B2" s="21"/>
      <c r="C2" s="21"/>
      <c r="D2" s="21"/>
      <c r="E2" s="21"/>
      <c r="F2" s="21"/>
      <c r="G2" s="21"/>
      <c r="H2" s="21"/>
    </row>
    <row r="3" spans="1:8" ht="13.5" customHeight="1" x14ac:dyDescent="0.2"/>
    <row r="4" spans="1:8" ht="13.5" customHeight="1" x14ac:dyDescent="0.2">
      <c r="A4" s="22" t="s">
        <v>0</v>
      </c>
      <c r="B4" s="22"/>
      <c r="C4" s="22"/>
      <c r="D4" s="22"/>
      <c r="E4" s="22"/>
      <c r="F4" s="22"/>
      <c r="G4" s="22"/>
      <c r="H4" s="22"/>
    </row>
    <row r="5" spans="1:8" ht="12.6" customHeight="1" x14ac:dyDescent="0.2">
      <c r="A5" s="23" t="s">
        <v>18</v>
      </c>
      <c r="B5" s="23"/>
      <c r="C5" s="23"/>
      <c r="D5" s="23"/>
      <c r="E5" s="23"/>
      <c r="F5" s="23" t="s">
        <v>17</v>
      </c>
      <c r="G5" s="23"/>
      <c r="H5" s="23"/>
    </row>
    <row r="6" spans="1:8" ht="12.6" customHeight="1" x14ac:dyDescent="0.2">
      <c r="A6" s="1" t="s">
        <v>1</v>
      </c>
      <c r="B6" s="17"/>
      <c r="D6" s="17"/>
      <c r="E6" s="18"/>
      <c r="F6" s="9"/>
      <c r="G6" s="9"/>
      <c r="H6" s="4"/>
    </row>
    <row r="7" spans="1:8" ht="12.6" customHeight="1" x14ac:dyDescent="0.2">
      <c r="A7" s="1" t="s">
        <v>2</v>
      </c>
      <c r="B7" t="s">
        <v>3</v>
      </c>
      <c r="C7" t="s">
        <v>4</v>
      </c>
      <c r="E7" s="15"/>
      <c r="F7" s="6">
        <v>706787</v>
      </c>
      <c r="G7" s="5"/>
      <c r="H7" s="5"/>
    </row>
    <row r="8" spans="1:8" ht="12.6" customHeight="1" x14ac:dyDescent="0.2">
      <c r="A8" s="1"/>
      <c r="E8" s="15"/>
      <c r="F8" s="5"/>
      <c r="G8" s="5"/>
      <c r="H8" s="5"/>
    </row>
    <row r="9" spans="1:8" ht="12.6" customHeight="1" x14ac:dyDescent="0.2">
      <c r="A9" s="1"/>
      <c r="B9" t="s">
        <v>23</v>
      </c>
      <c r="C9" t="s">
        <v>40</v>
      </c>
      <c r="E9" s="15"/>
      <c r="F9" s="5">
        <v>1620693</v>
      </c>
      <c r="G9" s="5"/>
      <c r="H9" s="5"/>
    </row>
    <row r="10" spans="1:8" ht="12.6" customHeight="1" x14ac:dyDescent="0.2">
      <c r="A10" s="1"/>
      <c r="C10" t="s">
        <v>41</v>
      </c>
      <c r="E10" s="15"/>
      <c r="F10" s="5">
        <v>144886</v>
      </c>
      <c r="G10" s="5"/>
      <c r="H10" s="5"/>
    </row>
    <row r="11" spans="1:8" ht="12.6" customHeight="1" x14ac:dyDescent="0.2">
      <c r="A11" s="1"/>
      <c r="C11" t="s">
        <v>42</v>
      </c>
      <c r="E11" s="15"/>
      <c r="F11" s="5">
        <v>329170</v>
      </c>
      <c r="G11" s="5"/>
      <c r="H11" s="5"/>
    </row>
    <row r="12" spans="1:8" ht="12.6" customHeight="1" x14ac:dyDescent="0.2">
      <c r="A12" s="1"/>
      <c r="C12" s="11" t="s">
        <v>32</v>
      </c>
      <c r="E12" s="15"/>
      <c r="F12" s="6">
        <f>SUM(F9:F11)</f>
        <v>2094749</v>
      </c>
      <c r="G12" s="5"/>
      <c r="H12" s="5"/>
    </row>
    <row r="13" spans="1:8" ht="12.6" customHeight="1" x14ac:dyDescent="0.2">
      <c r="A13" s="1"/>
      <c r="B13" s="19" t="s">
        <v>28</v>
      </c>
      <c r="E13" s="15"/>
      <c r="F13" s="6">
        <f>F7+F12</f>
        <v>2801536</v>
      </c>
      <c r="G13" s="5"/>
      <c r="H13" s="5"/>
    </row>
    <row r="14" spans="1:8" ht="12.6" customHeight="1" x14ac:dyDescent="0.2">
      <c r="A14" s="1"/>
      <c r="D14" s="7"/>
      <c r="E14" s="15"/>
      <c r="F14" s="9"/>
      <c r="G14" s="5"/>
      <c r="H14" s="5"/>
    </row>
    <row r="15" spans="1:8" ht="12.6" customHeight="1" x14ac:dyDescent="0.2">
      <c r="A15" s="1"/>
      <c r="B15" t="s">
        <v>20</v>
      </c>
      <c r="C15" t="s">
        <v>24</v>
      </c>
      <c r="D15" s="7"/>
      <c r="E15" s="15"/>
      <c r="F15" s="5">
        <v>32114</v>
      </c>
      <c r="G15" s="5"/>
      <c r="H15" s="5"/>
    </row>
    <row r="16" spans="1:8" ht="12.6" customHeight="1" x14ac:dyDescent="0.2">
      <c r="A16" s="1"/>
      <c r="C16" t="s">
        <v>43</v>
      </c>
      <c r="E16" s="15"/>
      <c r="F16" s="5">
        <v>24113</v>
      </c>
      <c r="G16" s="5"/>
      <c r="H16" s="5"/>
    </row>
    <row r="17" spans="1:8" ht="12.6" customHeight="1" x14ac:dyDescent="0.2">
      <c r="A17" s="1"/>
      <c r="C17" t="s">
        <v>25</v>
      </c>
      <c r="E17" s="15"/>
      <c r="F17" s="5">
        <v>59124</v>
      </c>
      <c r="G17" s="5"/>
      <c r="H17" s="5"/>
    </row>
    <row r="18" spans="1:8" ht="12.6" customHeight="1" x14ac:dyDescent="0.2">
      <c r="A18" s="1"/>
      <c r="C18" t="s">
        <v>44</v>
      </c>
      <c r="E18" s="15"/>
      <c r="F18" s="5">
        <v>159734</v>
      </c>
      <c r="G18" s="5"/>
      <c r="H18" s="5"/>
    </row>
    <row r="19" spans="1:8" ht="12.6" customHeight="1" x14ac:dyDescent="0.2">
      <c r="A19" s="1"/>
      <c r="C19" t="s">
        <v>49</v>
      </c>
      <c r="E19" s="15"/>
      <c r="F19" s="5">
        <v>13107</v>
      </c>
      <c r="G19" s="5"/>
      <c r="H19" s="5"/>
    </row>
    <row r="20" spans="1:8" ht="12.6" customHeight="1" x14ac:dyDescent="0.2">
      <c r="A20" s="1"/>
      <c r="C20" t="s">
        <v>50</v>
      </c>
      <c r="E20" s="15"/>
      <c r="F20" s="5">
        <v>5213</v>
      </c>
      <c r="G20" s="5"/>
      <c r="H20" s="5"/>
    </row>
    <row r="21" spans="1:8" ht="12.6" customHeight="1" x14ac:dyDescent="0.2">
      <c r="A21" s="1"/>
      <c r="C21" s="11" t="s">
        <v>32</v>
      </c>
      <c r="E21" s="15"/>
      <c r="F21" s="6">
        <f>SUM(F15:F20)</f>
        <v>293405</v>
      </c>
      <c r="G21" s="5"/>
      <c r="H21" s="5"/>
    </row>
    <row r="22" spans="1:8" ht="12.6" customHeight="1" x14ac:dyDescent="0.2">
      <c r="A22" s="1"/>
      <c r="E22" s="15"/>
      <c r="F22" s="5"/>
      <c r="G22" s="5"/>
      <c r="H22" s="5"/>
    </row>
    <row r="23" spans="1:8" ht="12.6" customHeight="1" x14ac:dyDescent="0.2">
      <c r="A23" s="1"/>
      <c r="B23" s="11" t="s">
        <v>30</v>
      </c>
      <c r="E23" s="15"/>
      <c r="F23" s="6">
        <v>16388150</v>
      </c>
      <c r="G23" s="5"/>
      <c r="H23" s="5"/>
    </row>
    <row r="24" spans="1:8" ht="12.6" customHeight="1" x14ac:dyDescent="0.2">
      <c r="A24" s="1"/>
      <c r="E24" s="15"/>
      <c r="F24" s="5"/>
      <c r="G24" s="5"/>
      <c r="H24" s="5"/>
    </row>
    <row r="25" spans="1:8" ht="12.6" customHeight="1" x14ac:dyDescent="0.2">
      <c r="A25" s="1"/>
      <c r="B25" t="s">
        <v>31</v>
      </c>
      <c r="E25" s="15"/>
      <c r="F25" s="6">
        <v>69436</v>
      </c>
      <c r="G25" s="5"/>
      <c r="H25" s="5"/>
    </row>
    <row r="26" spans="1:8" ht="12.6" customHeight="1" x14ac:dyDescent="0.2">
      <c r="A26" s="1"/>
      <c r="E26" s="15"/>
      <c r="F26" s="9"/>
      <c r="G26" s="5"/>
      <c r="H26" s="5"/>
    </row>
    <row r="27" spans="1:8" ht="12.6" customHeight="1" x14ac:dyDescent="0.2">
      <c r="A27" s="1"/>
      <c r="C27" t="s">
        <v>5</v>
      </c>
      <c r="E27" s="15"/>
      <c r="F27" s="6"/>
      <c r="G27" s="6">
        <f>F13+F21+F23+F25</f>
        <v>19552527</v>
      </c>
      <c r="H27" s="5"/>
    </row>
    <row r="28" spans="1:8" ht="12.6" customHeight="1" x14ac:dyDescent="0.2">
      <c r="A28" s="1"/>
      <c r="E28" s="15"/>
      <c r="F28" s="5"/>
      <c r="G28" s="5"/>
      <c r="H28" s="5"/>
    </row>
    <row r="29" spans="1:8" ht="12.6" customHeight="1" x14ac:dyDescent="0.2">
      <c r="A29" s="1"/>
      <c r="E29" s="15"/>
      <c r="F29" s="5"/>
      <c r="G29" s="5"/>
      <c r="H29" s="5"/>
    </row>
    <row r="30" spans="1:8" ht="12.6" customHeight="1" x14ac:dyDescent="0.2">
      <c r="A30" s="1" t="s">
        <v>6</v>
      </c>
      <c r="B30" t="s">
        <v>39</v>
      </c>
      <c r="E30" s="15"/>
      <c r="F30" s="5"/>
      <c r="G30" s="5"/>
      <c r="H30" s="5"/>
    </row>
    <row r="31" spans="1:8" ht="12.6" customHeight="1" x14ac:dyDescent="0.2">
      <c r="A31" s="1"/>
      <c r="B31" t="s">
        <v>33</v>
      </c>
      <c r="E31" s="15"/>
      <c r="F31" s="5">
        <v>2225200</v>
      </c>
      <c r="G31" s="5"/>
      <c r="H31" s="5"/>
    </row>
    <row r="32" spans="1:8" ht="12.6" customHeight="1" x14ac:dyDescent="0.2">
      <c r="A32" s="1"/>
      <c r="B32" t="s">
        <v>34</v>
      </c>
      <c r="E32" s="15"/>
      <c r="F32" s="5">
        <v>4355507</v>
      </c>
      <c r="G32" s="5"/>
      <c r="H32" s="5"/>
    </row>
    <row r="33" spans="1:8" ht="12.6" customHeight="1" x14ac:dyDescent="0.2">
      <c r="A33" s="1"/>
      <c r="B33" t="s">
        <v>35</v>
      </c>
      <c r="E33" s="15"/>
      <c r="F33" s="5">
        <v>2010370</v>
      </c>
      <c r="G33" s="5"/>
      <c r="H33" s="5"/>
    </row>
    <row r="34" spans="1:8" ht="12.6" customHeight="1" x14ac:dyDescent="0.2">
      <c r="A34" s="1"/>
      <c r="B34" t="s">
        <v>36</v>
      </c>
      <c r="E34" s="15"/>
      <c r="F34" s="5">
        <v>4414521</v>
      </c>
      <c r="G34" s="5"/>
      <c r="H34" s="5"/>
    </row>
    <row r="35" spans="1:8" ht="12.6" customHeight="1" x14ac:dyDescent="0.2">
      <c r="A35" s="1"/>
      <c r="B35" t="s">
        <v>37</v>
      </c>
      <c r="E35" s="15"/>
      <c r="F35" s="5">
        <v>2846998</v>
      </c>
      <c r="G35" s="5"/>
      <c r="H35" s="5"/>
    </row>
    <row r="36" spans="1:8" ht="12.6" customHeight="1" x14ac:dyDescent="0.2">
      <c r="A36" s="1"/>
      <c r="B36" t="s">
        <v>51</v>
      </c>
      <c r="E36" s="15"/>
      <c r="F36" s="5">
        <v>13730000</v>
      </c>
      <c r="G36" s="5"/>
      <c r="H36" s="5"/>
    </row>
    <row r="37" spans="1:8" ht="12.6" customHeight="1" x14ac:dyDescent="0.2">
      <c r="A37" s="1"/>
      <c r="C37" s="11" t="s">
        <v>32</v>
      </c>
      <c r="E37" s="15"/>
      <c r="F37" s="6">
        <f>SUM(F31:F36)</f>
        <v>29582596</v>
      </c>
      <c r="G37" s="5"/>
      <c r="H37" s="5"/>
    </row>
    <row r="38" spans="1:8" ht="12.6" customHeight="1" x14ac:dyDescent="0.2">
      <c r="A38" s="1"/>
      <c r="C38" s="11"/>
      <c r="E38" s="15"/>
      <c r="F38" s="9"/>
      <c r="G38" s="5"/>
      <c r="H38" s="5"/>
    </row>
    <row r="39" spans="1:8" ht="12.6" customHeight="1" x14ac:dyDescent="0.2">
      <c r="A39" s="1"/>
      <c r="B39" t="s">
        <v>38</v>
      </c>
      <c r="E39" s="15"/>
      <c r="F39" s="6">
        <v>9788582</v>
      </c>
      <c r="G39" s="5"/>
      <c r="H39" s="5"/>
    </row>
    <row r="40" spans="1:8" ht="12.6" customHeight="1" x14ac:dyDescent="0.2">
      <c r="A40" s="1"/>
      <c r="E40" s="15"/>
      <c r="F40" s="5"/>
      <c r="G40" s="5"/>
      <c r="H40" s="5"/>
    </row>
    <row r="41" spans="1:8" ht="12.6" customHeight="1" x14ac:dyDescent="0.2">
      <c r="A41" s="1"/>
      <c r="C41" t="s">
        <v>26</v>
      </c>
      <c r="E41" s="15"/>
      <c r="F41" s="6"/>
      <c r="G41" s="6">
        <f>F37-F39</f>
        <v>19794014</v>
      </c>
      <c r="H41" s="5"/>
    </row>
    <row r="42" spans="1:8" ht="12.6" customHeight="1" x14ac:dyDescent="0.2">
      <c r="A42" s="1"/>
      <c r="E42" s="15"/>
      <c r="F42" s="5"/>
      <c r="G42" s="5"/>
      <c r="H42" s="5"/>
    </row>
    <row r="43" spans="1:8" ht="12.6" customHeight="1" x14ac:dyDescent="0.2">
      <c r="A43" s="1"/>
      <c r="C43" t="s">
        <v>19</v>
      </c>
      <c r="E43" s="15"/>
      <c r="F43" s="6"/>
      <c r="G43" s="6"/>
      <c r="H43" s="6">
        <f>G27+G41</f>
        <v>39346541</v>
      </c>
    </row>
    <row r="44" spans="1:8" ht="12.6" customHeight="1" x14ac:dyDescent="0.2">
      <c r="A44" s="1"/>
      <c r="E44" s="15"/>
      <c r="F44" s="9"/>
      <c r="G44" s="9"/>
      <c r="H44" s="5"/>
    </row>
    <row r="45" spans="1:8" ht="12.6" customHeight="1" x14ac:dyDescent="0.2">
      <c r="A45" s="1" t="s">
        <v>7</v>
      </c>
      <c r="E45" s="15"/>
      <c r="F45" s="5"/>
      <c r="G45" s="5"/>
      <c r="H45" s="5"/>
    </row>
    <row r="46" spans="1:8" ht="12.6" customHeight="1" x14ac:dyDescent="0.2">
      <c r="A46" s="1" t="s">
        <v>8</v>
      </c>
      <c r="B46" t="s">
        <v>21</v>
      </c>
      <c r="C46" t="s">
        <v>45</v>
      </c>
      <c r="E46" s="15"/>
      <c r="F46" s="5">
        <v>80000</v>
      </c>
      <c r="G46" s="5"/>
      <c r="H46" s="5"/>
    </row>
    <row r="47" spans="1:8" ht="12.6" customHeight="1" x14ac:dyDescent="0.2">
      <c r="A47" s="1"/>
      <c r="C47" t="s">
        <v>46</v>
      </c>
      <c r="E47" s="15"/>
      <c r="F47" s="5">
        <v>8624</v>
      </c>
      <c r="G47" s="5"/>
      <c r="H47" s="5"/>
    </row>
    <row r="48" spans="1:8" ht="12.6" customHeight="1" x14ac:dyDescent="0.2">
      <c r="A48" s="1"/>
      <c r="E48" s="15"/>
      <c r="F48" s="5"/>
      <c r="G48" s="5"/>
      <c r="H48" s="5"/>
    </row>
    <row r="49" spans="1:8" ht="12.6" customHeight="1" x14ac:dyDescent="0.2">
      <c r="A49" s="1"/>
      <c r="C49" s="11" t="s">
        <v>32</v>
      </c>
      <c r="E49" s="15"/>
      <c r="F49" s="6">
        <f>SUM(F46:F48)</f>
        <v>88624</v>
      </c>
      <c r="G49" s="5"/>
      <c r="H49" s="5"/>
    </row>
    <row r="50" spans="1:8" ht="12.6" customHeight="1" x14ac:dyDescent="0.2">
      <c r="A50" s="1"/>
      <c r="E50" s="15"/>
      <c r="F50" s="5"/>
      <c r="G50" s="5"/>
      <c r="H50" s="5"/>
    </row>
    <row r="51" spans="1:8" ht="12.6" customHeight="1" x14ac:dyDescent="0.2">
      <c r="A51" s="1"/>
      <c r="B51" t="s">
        <v>29</v>
      </c>
      <c r="C51" t="s">
        <v>47</v>
      </c>
      <c r="E51" s="15"/>
      <c r="F51" s="6">
        <v>36000</v>
      </c>
      <c r="G51" s="5"/>
      <c r="H51" s="5"/>
    </row>
    <row r="52" spans="1:8" ht="12.6" customHeight="1" x14ac:dyDescent="0.2">
      <c r="A52" s="1"/>
      <c r="E52" s="15"/>
      <c r="F52" s="5"/>
      <c r="G52" s="5"/>
      <c r="H52" s="5"/>
    </row>
    <row r="53" spans="1:8" ht="12.6" customHeight="1" x14ac:dyDescent="0.2">
      <c r="A53" s="1"/>
      <c r="C53" t="s">
        <v>27</v>
      </c>
      <c r="E53" s="15"/>
      <c r="F53" s="6"/>
      <c r="G53" s="6">
        <f>F49+F51</f>
        <v>124624</v>
      </c>
      <c r="H53" s="5"/>
    </row>
    <row r="54" spans="1:8" ht="12.6" customHeight="1" x14ac:dyDescent="0.2">
      <c r="A54" s="1"/>
      <c r="E54" s="15"/>
      <c r="F54" s="5"/>
      <c r="G54" s="5"/>
      <c r="H54" s="5"/>
    </row>
    <row r="55" spans="1:8" ht="12.6" customHeight="1" x14ac:dyDescent="0.2">
      <c r="A55" s="1" t="s">
        <v>9</v>
      </c>
      <c r="B55" s="10" t="s">
        <v>22</v>
      </c>
      <c r="C55" t="s">
        <v>48</v>
      </c>
      <c r="E55" s="15"/>
      <c r="F55" s="5">
        <v>10000000</v>
      </c>
      <c r="G55" s="5"/>
      <c r="H55" s="5"/>
    </row>
    <row r="56" spans="1:8" ht="12.6" customHeight="1" x14ac:dyDescent="0.2">
      <c r="A56" s="1"/>
      <c r="E56" s="15"/>
      <c r="F56" s="14"/>
      <c r="G56" s="14"/>
      <c r="H56" s="14"/>
    </row>
    <row r="57" spans="1:8" ht="12.6" customHeight="1" x14ac:dyDescent="0.2">
      <c r="A57" s="1"/>
      <c r="C57" t="s">
        <v>10</v>
      </c>
      <c r="E57" s="15"/>
      <c r="F57" s="13"/>
      <c r="G57" s="13">
        <f>F55</f>
        <v>10000000</v>
      </c>
      <c r="H57" s="14"/>
    </row>
    <row r="58" spans="1:8" ht="12.6" customHeight="1" x14ac:dyDescent="0.2">
      <c r="A58" s="1"/>
      <c r="E58" s="15"/>
      <c r="F58" s="14"/>
      <c r="G58" s="14"/>
      <c r="H58" s="14"/>
    </row>
    <row r="59" spans="1:8" ht="12.6" customHeight="1" x14ac:dyDescent="0.2">
      <c r="A59" s="1"/>
      <c r="E59" s="15"/>
      <c r="F59" s="14"/>
      <c r="G59" s="14"/>
      <c r="H59" s="14"/>
    </row>
    <row r="60" spans="1:8" ht="12.6" customHeight="1" x14ac:dyDescent="0.2">
      <c r="A60" s="1"/>
      <c r="C60" t="s">
        <v>11</v>
      </c>
      <c r="E60" s="15"/>
      <c r="F60" s="13"/>
      <c r="G60" s="13"/>
      <c r="H60" s="13">
        <f>G53+G57</f>
        <v>10124624</v>
      </c>
    </row>
    <row r="61" spans="1:8" ht="12.6" customHeight="1" x14ac:dyDescent="0.2">
      <c r="A61" s="1"/>
      <c r="E61" s="15"/>
      <c r="F61" s="14"/>
      <c r="G61" s="14"/>
      <c r="H61" s="14"/>
    </row>
    <row r="62" spans="1:8" ht="12.6" customHeight="1" x14ac:dyDescent="0.2">
      <c r="A62" s="1"/>
      <c r="E62" s="15"/>
      <c r="F62" s="14"/>
      <c r="G62" s="14"/>
      <c r="H62" s="14"/>
    </row>
    <row r="63" spans="1:8" ht="12.6" customHeight="1" x14ac:dyDescent="0.2">
      <c r="A63" s="1" t="s">
        <v>12</v>
      </c>
      <c r="E63" s="15"/>
      <c r="F63" s="14"/>
      <c r="G63" s="14"/>
      <c r="H63" s="14"/>
    </row>
    <row r="64" spans="1:8" ht="12.6" customHeight="1" x14ac:dyDescent="0.2">
      <c r="A64" s="1"/>
      <c r="B64" t="s">
        <v>13</v>
      </c>
      <c r="E64" s="15"/>
      <c r="F64" s="6"/>
      <c r="G64" s="6"/>
      <c r="H64" s="6">
        <v>31355219</v>
      </c>
    </row>
    <row r="65" spans="1:8" ht="12.6" customHeight="1" x14ac:dyDescent="0.2">
      <c r="A65" s="1"/>
      <c r="B65" t="s">
        <v>14</v>
      </c>
      <c r="E65" s="15"/>
      <c r="F65" s="8"/>
      <c r="G65" s="8"/>
      <c r="H65" s="20">
        <f>H43-H60-H64</f>
        <v>-2133302</v>
      </c>
    </row>
    <row r="66" spans="1:8" ht="12.6" customHeight="1" x14ac:dyDescent="0.2">
      <c r="A66" s="1"/>
      <c r="B66" t="s">
        <v>15</v>
      </c>
      <c r="E66" s="15"/>
      <c r="F66" s="6"/>
      <c r="G66" s="6"/>
      <c r="H66" s="8">
        <f>H64+H65</f>
        <v>29221917</v>
      </c>
    </row>
    <row r="67" spans="1:8" ht="12.6" customHeight="1" x14ac:dyDescent="0.2">
      <c r="A67" s="1"/>
      <c r="E67" s="15"/>
      <c r="F67" s="5"/>
      <c r="G67" s="5"/>
      <c r="H67" s="5"/>
    </row>
    <row r="68" spans="1:8" ht="12.6" customHeight="1" x14ac:dyDescent="0.2">
      <c r="A68" s="1"/>
      <c r="E68" s="15"/>
      <c r="F68" s="5"/>
      <c r="G68" s="5"/>
      <c r="H68" s="5"/>
    </row>
    <row r="69" spans="1:8" ht="12.6" customHeight="1" x14ac:dyDescent="0.2">
      <c r="A69" s="2"/>
      <c r="B69" s="3"/>
      <c r="C69" s="3" t="s">
        <v>16</v>
      </c>
      <c r="D69" s="3"/>
      <c r="E69" s="16"/>
      <c r="F69" s="6"/>
      <c r="G69" s="6"/>
      <c r="H69" s="6">
        <f>H60+H66</f>
        <v>39346541</v>
      </c>
    </row>
    <row r="70" spans="1:8" ht="11.4" customHeight="1" x14ac:dyDescent="0.2"/>
    <row r="71" spans="1:8" ht="13.5" customHeight="1" x14ac:dyDescent="0.2"/>
    <row r="72" spans="1:8" ht="13.5" customHeight="1" x14ac:dyDescent="0.2">
      <c r="F72" s="12"/>
      <c r="G72" s="12"/>
    </row>
    <row r="73" spans="1:8" ht="13.5" customHeight="1" x14ac:dyDescent="0.2"/>
    <row r="74" spans="1:8" ht="13.5" customHeight="1" x14ac:dyDescent="0.2"/>
    <row r="75" spans="1:8" ht="13.5" customHeight="1" x14ac:dyDescent="0.2"/>
    <row r="76" spans="1:8" ht="13.5" customHeight="1" x14ac:dyDescent="0.2"/>
    <row r="77" spans="1:8" ht="13.5" customHeight="1" x14ac:dyDescent="0.2"/>
    <row r="78" spans="1:8" ht="13.5" customHeight="1" x14ac:dyDescent="0.2"/>
    <row r="79" spans="1:8" ht="13.5" customHeight="1" x14ac:dyDescent="0.2"/>
  </sheetData>
  <mergeCells count="5">
    <mergeCell ref="A1:H1"/>
    <mergeCell ref="A2:H2"/>
    <mergeCell ref="A4:H4"/>
    <mergeCell ref="A5:E5"/>
    <mergeCell ref="F5:H5"/>
  </mergeCells>
  <phoneticPr fontId="1"/>
  <pageMargins left="0.70866141732283472" right="0.70866141732283472" top="0.35433070866141736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財産目録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soga</dc:creator>
  <cp:lastModifiedBy>千代子 曽我</cp:lastModifiedBy>
  <cp:lastPrinted>2026-04-19T01:23:33Z</cp:lastPrinted>
  <dcterms:created xsi:type="dcterms:W3CDTF">2012-05-18T03:56:21Z</dcterms:created>
  <dcterms:modified xsi:type="dcterms:W3CDTF">2026-05-02T08:59:10Z</dcterms:modified>
</cp:coreProperties>
</file>