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kiyoshi\Desktop\"/>
    </mc:Choice>
  </mc:AlternateContent>
  <bookViews>
    <workbookView xWindow="480" yWindow="30" windowWidth="11760" windowHeight="9690" tabRatio="1000"/>
  </bookViews>
  <sheets>
    <sheet name="事業計画" sheetId="36" r:id="rId1"/>
    <sheet name="活動予算１" sheetId="55" r:id="rId2"/>
    <sheet name="活動予算２" sheetId="12" r:id="rId3"/>
    <sheet name="活動予算書の注記" sheetId="56" r:id="rId4"/>
  </sheets>
  <definedNames>
    <definedName name="_xlnm.Print_Area" localSheetId="1">活動予算１!$A$1:$J$53</definedName>
    <definedName name="_xlnm.Print_Area" localSheetId="2">活動予算２!$A$1:$J$52</definedName>
    <definedName name="_xlnm.Print_Area" localSheetId="3">活動予算書の注記!$A$1:$L$61</definedName>
    <definedName name="_xlnm.Print_Area" localSheetId="0">事業計画!$A$1:$N$51</definedName>
  </definedNames>
  <calcPr calcId="152511"/>
</workbook>
</file>

<file path=xl/calcChain.xml><?xml version="1.0" encoding="utf-8"?>
<calcChain xmlns="http://schemas.openxmlformats.org/spreadsheetml/2006/main">
  <c r="G31" i="55" l="1"/>
  <c r="J49" i="56" l="1"/>
  <c r="J41" i="56"/>
  <c r="L41" i="56" s="1"/>
  <c r="N48" i="36" l="1"/>
  <c r="M48" i="36"/>
  <c r="L48" i="36"/>
  <c r="I43" i="12"/>
  <c r="I45" i="12" s="1"/>
  <c r="J16" i="56"/>
  <c r="L16" i="56" s="1"/>
  <c r="J17" i="56"/>
  <c r="L17" i="56" s="1"/>
  <c r="J18" i="56"/>
  <c r="L18" i="56" s="1"/>
  <c r="L19" i="56"/>
  <c r="J20" i="56"/>
  <c r="L20" i="56" s="1"/>
  <c r="J21" i="56"/>
  <c r="L21" i="56" s="1"/>
  <c r="J25" i="56"/>
  <c r="L25" i="56" s="1"/>
  <c r="J26" i="56"/>
  <c r="L26" i="56" s="1"/>
  <c r="L27" i="56"/>
  <c r="J28" i="56"/>
  <c r="L28" i="56" s="1"/>
  <c r="J31" i="56"/>
  <c r="L31" i="56" s="1"/>
  <c r="J32" i="56"/>
  <c r="L32" i="56" s="1"/>
  <c r="J33" i="56"/>
  <c r="L33" i="56" s="1"/>
  <c r="J34" i="56"/>
  <c r="L34" i="56" s="1"/>
  <c r="J35" i="56"/>
  <c r="L35" i="56" s="1"/>
  <c r="J36" i="56"/>
  <c r="L36" i="56" s="1"/>
  <c r="J37" i="56"/>
  <c r="L37" i="56" s="1"/>
  <c r="J38" i="56"/>
  <c r="L38" i="56" s="1"/>
  <c r="J39" i="56"/>
  <c r="L39" i="56" s="1"/>
  <c r="J40" i="56"/>
  <c r="L40" i="56" s="1"/>
  <c r="J42" i="56"/>
  <c r="L42" i="56" s="1"/>
  <c r="J43" i="56"/>
  <c r="L43" i="56" s="1"/>
  <c r="J44" i="56"/>
  <c r="L44" i="56" s="1"/>
  <c r="J45" i="56"/>
  <c r="L45" i="56" s="1"/>
  <c r="J46" i="56"/>
  <c r="L46" i="56" s="1"/>
  <c r="J47" i="56"/>
  <c r="L47" i="56" s="1"/>
  <c r="J48" i="56"/>
  <c r="L48" i="56" s="1"/>
  <c r="L49" i="56"/>
  <c r="J50" i="56"/>
  <c r="L50" i="56" s="1"/>
  <c r="J51" i="56"/>
  <c r="L51" i="56" s="1"/>
  <c r="K22" i="56"/>
  <c r="K29" i="56"/>
  <c r="K52" i="56"/>
  <c r="F29" i="56"/>
  <c r="G29" i="56"/>
  <c r="H29" i="56"/>
  <c r="I29" i="56"/>
  <c r="I22" i="56"/>
  <c r="I52" i="56"/>
  <c r="H22" i="56"/>
  <c r="H52" i="56"/>
  <c r="G22" i="56"/>
  <c r="G52" i="56"/>
  <c r="G53" i="56" s="1"/>
  <c r="F22" i="56"/>
  <c r="F52" i="56"/>
  <c r="H15" i="55"/>
  <c r="G13" i="12"/>
  <c r="G35" i="12"/>
  <c r="G52" i="55"/>
  <c r="H53" i="55" s="1"/>
  <c r="H11" i="55"/>
  <c r="H13" i="55"/>
  <c r="H19" i="55"/>
  <c r="H23" i="55"/>
  <c r="H36" i="12" l="1"/>
  <c r="I24" i="55"/>
  <c r="K53" i="56"/>
  <c r="K54" i="56" s="1"/>
  <c r="I53" i="56"/>
  <c r="I54" i="56" s="1"/>
  <c r="G54" i="56"/>
  <c r="F53" i="56"/>
  <c r="F54" i="56" s="1"/>
  <c r="J29" i="56"/>
  <c r="L22" i="56"/>
  <c r="J52" i="56"/>
  <c r="H53" i="56"/>
  <c r="H54" i="56" s="1"/>
  <c r="L52" i="56"/>
  <c r="L29" i="56"/>
  <c r="J22" i="56"/>
  <c r="J53" i="56" l="1"/>
  <c r="J54" i="56" s="1"/>
  <c r="L53" i="56"/>
  <c r="L54" i="56" s="1"/>
</calcChain>
</file>

<file path=xl/sharedStrings.xml><?xml version="1.0" encoding="utf-8"?>
<sst xmlns="http://schemas.openxmlformats.org/spreadsheetml/2006/main" count="266" uniqueCount="192">
  <si>
    <t>定款の事業名</t>
    <rPh sb="0" eb="2">
      <t>テイカン</t>
    </rPh>
    <rPh sb="3" eb="4">
      <t>コト</t>
    </rPh>
    <rPh sb="4" eb="5">
      <t>ギョウ</t>
    </rPh>
    <rPh sb="5" eb="6">
      <t>メイ</t>
    </rPh>
    <phoneticPr fontId="2"/>
  </si>
  <si>
    <t>実施予定日時</t>
    <rPh sb="0" eb="2">
      <t>ジッシ</t>
    </rPh>
    <rPh sb="2" eb="4">
      <t>ヨテイ</t>
    </rPh>
    <rPh sb="4" eb="6">
      <t>ニチジ</t>
    </rPh>
    <phoneticPr fontId="2"/>
  </si>
  <si>
    <t>実施予定場所</t>
    <rPh sb="0" eb="2">
      <t>ジッシ</t>
    </rPh>
    <rPh sb="2" eb="4">
      <t>ヨテイ</t>
    </rPh>
    <rPh sb="4" eb="6">
      <t>バショ</t>
    </rPh>
    <phoneticPr fontId="2"/>
  </si>
  <si>
    <t>従事者の予定人数</t>
    <rPh sb="0" eb="3">
      <t>ジュウジシャ</t>
    </rPh>
    <rPh sb="4" eb="6">
      <t>ヨテイ</t>
    </rPh>
    <rPh sb="6" eb="8">
      <t>ニンズウ</t>
    </rPh>
    <phoneticPr fontId="2"/>
  </si>
  <si>
    <t>受益対象者の範囲及び予定人数</t>
    <rPh sb="0" eb="2">
      <t>ジュエキ</t>
    </rPh>
    <rPh sb="2" eb="5">
      <t>タイショウシャ</t>
    </rPh>
    <rPh sb="6" eb="8">
      <t>ハンイ</t>
    </rPh>
    <rPh sb="8" eb="9">
      <t>オヨ</t>
    </rPh>
    <rPh sb="10" eb="12">
      <t>ヨテイ</t>
    </rPh>
    <rPh sb="12" eb="14">
      <t>ニンズウ</t>
    </rPh>
    <phoneticPr fontId="2"/>
  </si>
  <si>
    <t>支出見込額(千円）</t>
    <rPh sb="0" eb="2">
      <t>シシュツ</t>
    </rPh>
    <rPh sb="2" eb="4">
      <t>ミコ</t>
    </rPh>
    <rPh sb="4" eb="5">
      <t>ガク</t>
    </rPh>
    <rPh sb="6" eb="8">
      <t>センエン</t>
    </rPh>
    <phoneticPr fontId="2"/>
  </si>
  <si>
    <t>一般市民</t>
    <rPh sb="0" eb="2">
      <t>イッパン</t>
    </rPh>
    <rPh sb="2" eb="4">
      <t>シミン</t>
    </rPh>
    <phoneticPr fontId="2"/>
  </si>
  <si>
    <t>事務局・公共施設</t>
    <rPh sb="0" eb="3">
      <t>ジムキョク</t>
    </rPh>
    <phoneticPr fontId="2"/>
  </si>
  <si>
    <t>合計</t>
    <rPh sb="0" eb="2">
      <t>ゴウケイ</t>
    </rPh>
    <phoneticPr fontId="2"/>
  </si>
  <si>
    <t>　</t>
    <phoneticPr fontId="2"/>
  </si>
  <si>
    <t>重要な会計方針</t>
    <rPh sb="0" eb="2">
      <t>ジュウヨウ</t>
    </rPh>
    <rPh sb="3" eb="5">
      <t>カイケイ</t>
    </rPh>
    <rPh sb="5" eb="7">
      <t>ホウシン</t>
    </rPh>
    <phoneticPr fontId="2"/>
  </si>
  <si>
    <t>消費税等の会計処理</t>
    <rPh sb="0" eb="3">
      <t>ショウヒゼイ</t>
    </rPh>
    <rPh sb="3" eb="4">
      <t>トウ</t>
    </rPh>
    <rPh sb="5" eb="7">
      <t>カイケイ</t>
    </rPh>
    <rPh sb="7" eb="9">
      <t>ショリ</t>
    </rPh>
    <phoneticPr fontId="2"/>
  </si>
  <si>
    <t>科目</t>
    <rPh sb="0" eb="2">
      <t>カモク</t>
    </rPh>
    <phoneticPr fontId="2"/>
  </si>
  <si>
    <t>棚卸資産の評価基準及び評価方法</t>
    <rPh sb="0" eb="2">
      <t>タナオロシ</t>
    </rPh>
    <rPh sb="2" eb="4">
      <t>シサン</t>
    </rPh>
    <rPh sb="5" eb="7">
      <t>ヒョウカ</t>
    </rPh>
    <rPh sb="7" eb="9">
      <t>キジュン</t>
    </rPh>
    <rPh sb="9" eb="10">
      <t>オヨ</t>
    </rPh>
    <rPh sb="11" eb="13">
      <t>ヒョウカ</t>
    </rPh>
    <rPh sb="13" eb="15">
      <t>ホウホウ</t>
    </rPh>
    <phoneticPr fontId="2"/>
  </si>
  <si>
    <t>最終仕入原価法に基づく原価法</t>
    <rPh sb="0" eb="2">
      <t>サイシュウ</t>
    </rPh>
    <rPh sb="2" eb="4">
      <t>シイレ</t>
    </rPh>
    <rPh sb="4" eb="7">
      <t>ゲンカホウ</t>
    </rPh>
    <rPh sb="8" eb="9">
      <t>モト</t>
    </rPh>
    <rPh sb="11" eb="14">
      <t>ゲンカホウ</t>
    </rPh>
    <phoneticPr fontId="2"/>
  </si>
  <si>
    <t>消費税等の会計処理は税込方式によっています。</t>
    <rPh sb="0" eb="3">
      <t>ショウヒゼイ</t>
    </rPh>
    <rPh sb="3" eb="4">
      <t>トウ</t>
    </rPh>
    <rPh sb="5" eb="7">
      <t>カイケイ</t>
    </rPh>
    <rPh sb="7" eb="9">
      <t>ショリ</t>
    </rPh>
    <rPh sb="10" eb="12">
      <t>ゼイコミ</t>
    </rPh>
    <rPh sb="12" eb="14">
      <t>ホウシキ</t>
    </rPh>
    <phoneticPr fontId="2"/>
  </si>
  <si>
    <t>事業部門計</t>
    <rPh sb="0" eb="2">
      <t>ジギョウ</t>
    </rPh>
    <rPh sb="2" eb="4">
      <t>ブモン</t>
    </rPh>
    <rPh sb="4" eb="5">
      <t>ケイ</t>
    </rPh>
    <phoneticPr fontId="2"/>
  </si>
  <si>
    <t>管理部門</t>
    <rPh sb="0" eb="2">
      <t>カンリ</t>
    </rPh>
    <rPh sb="2" eb="4">
      <t>ブモン</t>
    </rPh>
    <phoneticPr fontId="2"/>
  </si>
  <si>
    <t>１．</t>
    <phoneticPr fontId="2"/>
  </si>
  <si>
    <t>（１）</t>
    <phoneticPr fontId="2"/>
  </si>
  <si>
    <t>２．</t>
    <phoneticPr fontId="2"/>
  </si>
  <si>
    <t xml:space="preserve"> 事業実施の方針</t>
    <rPh sb="1" eb="3">
      <t>ジギョウ</t>
    </rPh>
    <rPh sb="3" eb="5">
      <t>ジッシ</t>
    </rPh>
    <rPh sb="6" eb="8">
      <t>ホウシン</t>
    </rPh>
    <phoneticPr fontId="2"/>
  </si>
  <si>
    <t>｢すべての人々の尊厳と幸せを｣という理念のもと、セラピューティック・ケアその他メンタル・ケアの</t>
    <rPh sb="5" eb="7">
      <t>ヒトビト</t>
    </rPh>
    <rPh sb="8" eb="10">
      <t>ソンゲン</t>
    </rPh>
    <rPh sb="11" eb="12">
      <t>シアワ</t>
    </rPh>
    <rPh sb="18" eb="20">
      <t>リネン</t>
    </rPh>
    <rPh sb="38" eb="39">
      <t>タ</t>
    </rPh>
    <phoneticPr fontId="2"/>
  </si>
  <si>
    <t xml:space="preserve"> 事業の実施に関する事項</t>
    <rPh sb="1" eb="3">
      <t>ジギョウ</t>
    </rPh>
    <rPh sb="4" eb="6">
      <t>ジッシ</t>
    </rPh>
    <rPh sb="7" eb="8">
      <t>カン</t>
    </rPh>
    <rPh sb="10" eb="12">
      <t>ジコウ</t>
    </rPh>
    <phoneticPr fontId="2"/>
  </si>
  <si>
    <t>セラピューティック・ケアの施術に関する事業</t>
    <rPh sb="16" eb="17">
      <t>カン</t>
    </rPh>
    <phoneticPr fontId="2"/>
  </si>
  <si>
    <t>セラピューティック・ケアに携わる人材育成に関する事業</t>
    <rPh sb="13" eb="14">
      <t>タズサ</t>
    </rPh>
    <rPh sb="21" eb="22">
      <t>カン</t>
    </rPh>
    <phoneticPr fontId="2"/>
  </si>
  <si>
    <t>東京・大阪・名古屋・福岡・札幌・仙台・広島他</t>
    <rPh sb="0" eb="2">
      <t>トウキョウ</t>
    </rPh>
    <rPh sb="3" eb="5">
      <t>オオサカ</t>
    </rPh>
    <rPh sb="6" eb="9">
      <t>ナゴヤ</t>
    </rPh>
    <rPh sb="10" eb="12">
      <t>フクオカ</t>
    </rPh>
    <rPh sb="13" eb="15">
      <t>サッポロ</t>
    </rPh>
    <rPh sb="16" eb="18">
      <t>センダイ</t>
    </rPh>
    <rPh sb="19" eb="21">
      <t>ヒロシマ</t>
    </rPh>
    <rPh sb="21" eb="22">
      <t>ホカ</t>
    </rPh>
    <phoneticPr fontId="2"/>
  </si>
  <si>
    <t>6月～</t>
    <rPh sb="1" eb="2">
      <t>ガツ</t>
    </rPh>
    <phoneticPr fontId="2"/>
  </si>
  <si>
    <t>セラピューティック・ケアの普及啓発に関する事業</t>
    <rPh sb="18" eb="19">
      <t>カン</t>
    </rPh>
    <phoneticPr fontId="2"/>
  </si>
  <si>
    <t>インファントセラピー</t>
    <phoneticPr fontId="2"/>
  </si>
  <si>
    <t>月/８回平均</t>
    <rPh sb="0" eb="1">
      <t>ツキ</t>
    </rPh>
    <rPh sb="3" eb="4">
      <t>カイ</t>
    </rPh>
    <rPh sb="4" eb="6">
      <t>ヘイキン</t>
    </rPh>
    <phoneticPr fontId="2"/>
  </si>
  <si>
    <t>その他この法人の目的を達成するために必要な事業</t>
    <rPh sb="2" eb="3">
      <t>タ</t>
    </rPh>
    <rPh sb="5" eb="7">
      <t>ホウジン</t>
    </rPh>
    <rPh sb="8" eb="10">
      <t>モクテキ</t>
    </rPh>
    <rPh sb="11" eb="13">
      <t>タッセイ</t>
    </rPh>
    <rPh sb="18" eb="20">
      <t>ヒツヨウ</t>
    </rPh>
    <rPh sb="21" eb="23">
      <t>ジギョウ</t>
    </rPh>
    <phoneticPr fontId="2"/>
  </si>
  <si>
    <t>予定なし</t>
    <rPh sb="0" eb="2">
      <t>ヨテイ</t>
    </rPh>
    <phoneticPr fontId="2"/>
  </si>
  <si>
    <t>④</t>
    <phoneticPr fontId="2"/>
  </si>
  <si>
    <t>技術を広く一般に普及し社会福祉の増進に寄与するよう、次の項目を重点的に推進します。</t>
    <rPh sb="0" eb="2">
      <t>ギジュツ</t>
    </rPh>
    <rPh sb="3" eb="4">
      <t>ヒロ</t>
    </rPh>
    <rPh sb="5" eb="7">
      <t>イッパン</t>
    </rPh>
    <rPh sb="8" eb="10">
      <t>フキュウ</t>
    </rPh>
    <rPh sb="11" eb="13">
      <t>シャカイ</t>
    </rPh>
    <rPh sb="13" eb="15">
      <t>フクシ</t>
    </rPh>
    <rPh sb="16" eb="18">
      <t>ゾウシン</t>
    </rPh>
    <rPh sb="19" eb="21">
      <t>キヨ</t>
    </rPh>
    <rPh sb="26" eb="27">
      <t>ツギ</t>
    </rPh>
    <rPh sb="28" eb="30">
      <t>コウモク</t>
    </rPh>
    <rPh sb="31" eb="33">
      <t>ジュウテン</t>
    </rPh>
    <rPh sb="33" eb="34">
      <t>テキ</t>
    </rPh>
    <rPh sb="35" eb="37">
      <t>スイシン</t>
    </rPh>
    <phoneticPr fontId="2"/>
  </si>
  <si>
    <t>養護教員講習会</t>
    <rPh sb="0" eb="2">
      <t>ヨウゴ</t>
    </rPh>
    <rPh sb="2" eb="4">
      <t>キョウイン</t>
    </rPh>
    <rPh sb="4" eb="7">
      <t>コウシュウカイ</t>
    </rPh>
    <phoneticPr fontId="2"/>
  </si>
  <si>
    <t>教育委員会</t>
    <rPh sb="0" eb="2">
      <t>キョウイク</t>
    </rPh>
    <rPh sb="2" eb="5">
      <t>イインカイ</t>
    </rPh>
    <phoneticPr fontId="2"/>
  </si>
  <si>
    <t>セラピー会場</t>
    <rPh sb="4" eb="6">
      <t>カイジョウ</t>
    </rPh>
    <phoneticPr fontId="2"/>
  </si>
  <si>
    <r>
      <t>賛助寄付1</t>
    </r>
    <r>
      <rPr>
        <sz val="11"/>
        <rFont val="ＭＳ Ｐゴシック"/>
        <family val="3"/>
        <charset val="128"/>
      </rPr>
      <t>00人×3000円=30万</t>
    </r>
    <rPh sb="0" eb="2">
      <t>サンジョ</t>
    </rPh>
    <rPh sb="2" eb="4">
      <t>キフ</t>
    </rPh>
    <rPh sb="7" eb="8">
      <t>ニン</t>
    </rPh>
    <rPh sb="13" eb="14">
      <t>エン</t>
    </rPh>
    <rPh sb="17" eb="18">
      <t>マン</t>
    </rPh>
    <phoneticPr fontId="2"/>
  </si>
  <si>
    <t>活動予算書の注記</t>
    <rPh sb="0" eb="2">
      <t>カツドウ</t>
    </rPh>
    <rPh sb="2" eb="5">
      <t>ヨサンショ</t>
    </rPh>
    <rPh sb="6" eb="8">
      <t>チュウキ</t>
    </rPh>
    <phoneticPr fontId="2"/>
  </si>
  <si>
    <t>活動予算書の作成は、ＮＰＯ法人会計基準（2011年11月20日　ＮＰＯ法人会計基準協議会）に</t>
    <rPh sb="0" eb="2">
      <t>カツドウ</t>
    </rPh>
    <rPh sb="2" eb="5">
      <t>ヨサンショ</t>
    </rPh>
    <rPh sb="6" eb="8">
      <t>サクセイ</t>
    </rPh>
    <rPh sb="13" eb="15">
      <t>ホウジン</t>
    </rPh>
    <rPh sb="15" eb="17">
      <t>カイケイ</t>
    </rPh>
    <rPh sb="17" eb="19">
      <t>キジュン</t>
    </rPh>
    <rPh sb="24" eb="25">
      <t>ネン</t>
    </rPh>
    <rPh sb="27" eb="28">
      <t>ガツ</t>
    </rPh>
    <rPh sb="30" eb="31">
      <t>ヒ</t>
    </rPh>
    <rPh sb="35" eb="37">
      <t>ホウジン</t>
    </rPh>
    <rPh sb="37" eb="39">
      <t>カイケイ</t>
    </rPh>
    <rPh sb="39" eb="41">
      <t>キジュン</t>
    </rPh>
    <rPh sb="41" eb="44">
      <t>キョウギカイ</t>
    </rPh>
    <phoneticPr fontId="2"/>
  </si>
  <si>
    <t>よっています。</t>
    <phoneticPr fontId="2"/>
  </si>
  <si>
    <t>会議費</t>
    <rPh sb="0" eb="3">
      <t>カイギヒ</t>
    </rPh>
    <phoneticPr fontId="2"/>
  </si>
  <si>
    <t>広告宣伝費</t>
    <rPh sb="0" eb="2">
      <t>コウコク</t>
    </rPh>
    <rPh sb="2" eb="5">
      <t>センデンヒ</t>
    </rPh>
    <phoneticPr fontId="2"/>
  </si>
  <si>
    <t>①</t>
    <phoneticPr fontId="2"/>
  </si>
  <si>
    <t>ホスピス</t>
    <phoneticPr fontId="2"/>
  </si>
  <si>
    <t>デイサービス</t>
    <phoneticPr fontId="2"/>
  </si>
  <si>
    <t>②</t>
    <phoneticPr fontId="2"/>
  </si>
  <si>
    <t>イベント</t>
    <phoneticPr fontId="2"/>
  </si>
  <si>
    <t>③</t>
    <phoneticPr fontId="2"/>
  </si>
  <si>
    <t>⑤</t>
    <phoneticPr fontId="2"/>
  </si>
  <si>
    <t>金額</t>
    <rPh sb="0" eb="2">
      <t>キンガク</t>
    </rPh>
    <phoneticPr fontId="2"/>
  </si>
  <si>
    <t>（単位：円）</t>
    <rPh sb="1" eb="3">
      <t>タンイ</t>
    </rPh>
    <rPh sb="4" eb="5">
      <t>エン</t>
    </rPh>
    <phoneticPr fontId="2"/>
  </si>
  <si>
    <t>1.</t>
    <phoneticPr fontId="2"/>
  </si>
  <si>
    <t>(1)</t>
    <phoneticPr fontId="2"/>
  </si>
  <si>
    <t>(2)</t>
    <phoneticPr fontId="2"/>
  </si>
  <si>
    <t>管理費</t>
    <phoneticPr fontId="2"/>
  </si>
  <si>
    <t>(1)</t>
    <phoneticPr fontId="2"/>
  </si>
  <si>
    <t>地域における資格取得講習会</t>
    <rPh sb="0" eb="2">
      <t>チイキ</t>
    </rPh>
    <rPh sb="6" eb="8">
      <t>シカク</t>
    </rPh>
    <rPh sb="8" eb="10">
      <t>シュトク</t>
    </rPh>
    <rPh sb="10" eb="13">
      <t>コウシュウカイ</t>
    </rPh>
    <phoneticPr fontId="2"/>
  </si>
  <si>
    <t>給料手当</t>
    <rPh sb="0" eb="2">
      <t>キュウリョウ</t>
    </rPh>
    <rPh sb="2" eb="4">
      <t>テア</t>
    </rPh>
    <phoneticPr fontId="2"/>
  </si>
  <si>
    <t>福利厚生費</t>
    <rPh sb="0" eb="2">
      <t>フクリ</t>
    </rPh>
    <rPh sb="2" eb="5">
      <t>コウセイヒ</t>
    </rPh>
    <phoneticPr fontId="2"/>
  </si>
  <si>
    <t>賃借料</t>
    <rPh sb="0" eb="3">
      <t>チンシャクリョウ</t>
    </rPh>
    <phoneticPr fontId="2"/>
  </si>
  <si>
    <t>水道光熱費</t>
    <rPh sb="0" eb="2">
      <t>スイドウ</t>
    </rPh>
    <rPh sb="2" eb="5">
      <t>コウネツヒ</t>
    </rPh>
    <phoneticPr fontId="2"/>
  </si>
  <si>
    <t>通信運搬費</t>
    <rPh sb="0" eb="2">
      <t>ツウシン</t>
    </rPh>
    <rPh sb="2" eb="4">
      <t>ウンパン</t>
    </rPh>
    <rPh sb="4" eb="5">
      <t>ヒ</t>
    </rPh>
    <phoneticPr fontId="2"/>
  </si>
  <si>
    <t>旅費交通費</t>
    <rPh sb="0" eb="2">
      <t>リョヒ</t>
    </rPh>
    <rPh sb="2" eb="5">
      <t>コウツウヒ</t>
    </rPh>
    <phoneticPr fontId="2"/>
  </si>
  <si>
    <t>租税公課</t>
    <rPh sb="0" eb="2">
      <t>ソゼイ</t>
    </rPh>
    <rPh sb="2" eb="4">
      <t>コウカ</t>
    </rPh>
    <phoneticPr fontId="2"/>
  </si>
  <si>
    <t>雑費</t>
    <rPh sb="0" eb="2">
      <t>ザッピ</t>
    </rPh>
    <phoneticPr fontId="2"/>
  </si>
  <si>
    <t>事業内容</t>
    <rPh sb="0" eb="2">
      <t>ジギョウ</t>
    </rPh>
    <rPh sb="2" eb="4">
      <t>ナイヨウ</t>
    </rPh>
    <phoneticPr fontId="2"/>
  </si>
  <si>
    <t>病院・ホスピス・福祉施設への施術提供</t>
    <rPh sb="0" eb="2">
      <t>ビョウイン</t>
    </rPh>
    <rPh sb="8" eb="10">
      <t>フクシ</t>
    </rPh>
    <rPh sb="10" eb="12">
      <t>シセツ</t>
    </rPh>
    <rPh sb="14" eb="16">
      <t>セジュツ</t>
    </rPh>
    <rPh sb="16" eb="18">
      <t>テイキョウ</t>
    </rPh>
    <phoneticPr fontId="2"/>
  </si>
  <si>
    <t>ケア活動施設指定日時に実施</t>
    <rPh sb="2" eb="4">
      <t>カツドウ</t>
    </rPh>
    <rPh sb="4" eb="6">
      <t>シセツ</t>
    </rPh>
    <rPh sb="6" eb="8">
      <t>シテイ</t>
    </rPh>
    <rPh sb="8" eb="10">
      <t>ニチジ</t>
    </rPh>
    <rPh sb="11" eb="13">
      <t>ジッシ</t>
    </rPh>
    <phoneticPr fontId="2"/>
  </si>
  <si>
    <t>病院</t>
    <rPh sb="0" eb="2">
      <t>ビョウイン</t>
    </rPh>
    <phoneticPr fontId="2"/>
  </si>
  <si>
    <t>資格取得講習会</t>
    <rPh sb="0" eb="2">
      <t>シカク</t>
    </rPh>
    <rPh sb="2" eb="4">
      <t>シュトク</t>
    </rPh>
    <rPh sb="4" eb="7">
      <t>コウシュウカイ</t>
    </rPh>
    <phoneticPr fontId="2"/>
  </si>
  <si>
    <t>各地域の施設</t>
    <rPh sb="0" eb="3">
      <t>カクチイキ</t>
    </rPh>
    <rPh sb="4" eb="6">
      <t>シセツ</t>
    </rPh>
    <phoneticPr fontId="2"/>
  </si>
  <si>
    <t>企業</t>
    <rPh sb="0" eb="2">
      <t>キギョウ</t>
    </rPh>
    <phoneticPr fontId="2"/>
  </si>
  <si>
    <t>福祉専門学校</t>
    <rPh sb="0" eb="2">
      <t>フクシ</t>
    </rPh>
    <rPh sb="2" eb="4">
      <t>センモン</t>
    </rPh>
    <rPh sb="4" eb="6">
      <t>ガッコウ</t>
    </rPh>
    <phoneticPr fontId="2"/>
  </si>
  <si>
    <t>社会福祉協議会</t>
    <rPh sb="0" eb="2">
      <t>シャカイ</t>
    </rPh>
    <rPh sb="2" eb="4">
      <t>フクシ</t>
    </rPh>
    <rPh sb="4" eb="6">
      <t>キョウギ</t>
    </rPh>
    <rPh sb="6" eb="7">
      <t>カイ</t>
    </rPh>
    <phoneticPr fontId="2"/>
  </si>
  <si>
    <t>サロン活動</t>
    <rPh sb="3" eb="5">
      <t>カツドウ</t>
    </rPh>
    <phoneticPr fontId="2"/>
  </si>
  <si>
    <t>カルチャー講座</t>
    <rPh sb="5" eb="7">
      <t>コウザ</t>
    </rPh>
    <phoneticPr fontId="2"/>
  </si>
  <si>
    <t>社会福祉協議会講習会</t>
    <rPh sb="0" eb="2">
      <t>シャカイ</t>
    </rPh>
    <rPh sb="2" eb="4">
      <t>フクシ</t>
    </rPh>
    <rPh sb="4" eb="6">
      <t>キョウギ</t>
    </rPh>
    <rPh sb="6" eb="7">
      <t>カイ</t>
    </rPh>
    <rPh sb="7" eb="10">
      <t>コウシュウカイ</t>
    </rPh>
    <phoneticPr fontId="2"/>
  </si>
  <si>
    <t>月/２回</t>
    <rPh sb="0" eb="1">
      <t>ツキ</t>
    </rPh>
    <rPh sb="3" eb="4">
      <t>カイ</t>
    </rPh>
    <phoneticPr fontId="2"/>
  </si>
  <si>
    <t>年/数回</t>
    <rPh sb="0" eb="1">
      <t>ネン</t>
    </rPh>
    <rPh sb="2" eb="4">
      <t>スウカイ</t>
    </rPh>
    <phoneticPr fontId="2"/>
  </si>
  <si>
    <t>小中学校</t>
    <rPh sb="0" eb="2">
      <t>ショウチュウ</t>
    </rPh>
    <rPh sb="2" eb="4">
      <t>ガッコウ</t>
    </rPh>
    <phoneticPr fontId="2"/>
  </si>
  <si>
    <t>要請時</t>
    <rPh sb="0" eb="2">
      <t>ヨウセイ</t>
    </rPh>
    <rPh sb="2" eb="3">
      <t>ジ</t>
    </rPh>
    <phoneticPr fontId="2"/>
  </si>
  <si>
    <t>消耗品費</t>
    <rPh sb="0" eb="2">
      <t>ショウモウ</t>
    </rPh>
    <rPh sb="2" eb="3">
      <t>シナ</t>
    </rPh>
    <rPh sb="3" eb="4">
      <t>ヒ</t>
    </rPh>
    <phoneticPr fontId="2"/>
  </si>
  <si>
    <t>保険料</t>
    <rPh sb="0" eb="2">
      <t>ホケン</t>
    </rPh>
    <rPh sb="2" eb="3">
      <t>リョウ</t>
    </rPh>
    <phoneticPr fontId="2"/>
  </si>
  <si>
    <t>諸謝金</t>
    <rPh sb="0" eb="1">
      <t>ショ</t>
    </rPh>
    <rPh sb="1" eb="3">
      <t>シャキン</t>
    </rPh>
    <phoneticPr fontId="2"/>
  </si>
  <si>
    <t>毎月</t>
    <rPh sb="0" eb="2">
      <t>マイツキ</t>
    </rPh>
    <phoneticPr fontId="2"/>
  </si>
  <si>
    <t>イベント会場</t>
    <rPh sb="4" eb="6">
      <t>カイジョウ</t>
    </rPh>
    <phoneticPr fontId="2"/>
  </si>
  <si>
    <t>入会金</t>
    <rPh sb="0" eb="3">
      <t>ニュウカイキン</t>
    </rPh>
    <phoneticPr fontId="2"/>
  </si>
  <si>
    <t>科　　目</t>
    <rPh sb="0" eb="1">
      <t>カ</t>
    </rPh>
    <rPh sb="3" eb="4">
      <t>メ</t>
    </rPh>
    <phoneticPr fontId="2"/>
  </si>
  <si>
    <t>企業の要請による初心者講習会</t>
    <rPh sb="0" eb="2">
      <t>キギョウ</t>
    </rPh>
    <rPh sb="3" eb="5">
      <t>ヨウセイ</t>
    </rPh>
    <rPh sb="8" eb="11">
      <t>ショシンシャ</t>
    </rPh>
    <rPh sb="11" eb="14">
      <t>コウシュウカイ</t>
    </rPh>
    <phoneticPr fontId="2"/>
  </si>
  <si>
    <t>Ⅰ．経常収益</t>
    <rPh sb="2" eb="3">
      <t>キョウ</t>
    </rPh>
    <rPh sb="3" eb="4">
      <t>ツネ</t>
    </rPh>
    <rPh sb="4" eb="6">
      <t>シュウエキ</t>
    </rPh>
    <phoneticPr fontId="2"/>
  </si>
  <si>
    <t>受取会費</t>
    <rPh sb="0" eb="2">
      <t>ウケトリ</t>
    </rPh>
    <phoneticPr fontId="2"/>
  </si>
  <si>
    <t>正会員受取会費</t>
    <rPh sb="0" eb="3">
      <t>セイカイイン</t>
    </rPh>
    <rPh sb="3" eb="5">
      <t>ウケトリ</t>
    </rPh>
    <rPh sb="5" eb="7">
      <t>カイヒ</t>
    </rPh>
    <phoneticPr fontId="2"/>
  </si>
  <si>
    <t>賛助会員受取会費</t>
    <rPh sb="0" eb="2">
      <t>サンジョ</t>
    </rPh>
    <rPh sb="2" eb="4">
      <t>カイイン</t>
    </rPh>
    <rPh sb="4" eb="6">
      <t>ウケトリ</t>
    </rPh>
    <rPh sb="6" eb="8">
      <t>カイヒ</t>
    </rPh>
    <phoneticPr fontId="2"/>
  </si>
  <si>
    <t>受取寄付金</t>
    <rPh sb="0" eb="2">
      <t>ウケトリ</t>
    </rPh>
    <rPh sb="2" eb="5">
      <t>キフキン</t>
    </rPh>
    <phoneticPr fontId="2"/>
  </si>
  <si>
    <t>事業収益</t>
    <rPh sb="0" eb="1">
      <t>コト</t>
    </rPh>
    <rPh sb="1" eb="2">
      <t>ギョウ</t>
    </rPh>
    <rPh sb="2" eb="4">
      <t>シュウエキ</t>
    </rPh>
    <phoneticPr fontId="2"/>
  </si>
  <si>
    <t>その他収益</t>
    <rPh sb="2" eb="3">
      <t>タ</t>
    </rPh>
    <rPh sb="3" eb="5">
      <t>シュウエキ</t>
    </rPh>
    <phoneticPr fontId="2"/>
  </si>
  <si>
    <t>受取利息</t>
    <rPh sb="0" eb="2">
      <t>ウケトリ</t>
    </rPh>
    <rPh sb="2" eb="4">
      <t>リソク</t>
    </rPh>
    <phoneticPr fontId="2"/>
  </si>
  <si>
    <t>雑収益</t>
    <rPh sb="0" eb="1">
      <t>ザツ</t>
    </rPh>
    <rPh sb="1" eb="3">
      <t>シュウエキ</t>
    </rPh>
    <phoneticPr fontId="2"/>
  </si>
  <si>
    <t>経常収益計</t>
    <rPh sb="0" eb="2">
      <t>ケイジョウ</t>
    </rPh>
    <rPh sb="2" eb="4">
      <t>シュウエキ</t>
    </rPh>
    <rPh sb="4" eb="5">
      <t>ケイ</t>
    </rPh>
    <phoneticPr fontId="2"/>
  </si>
  <si>
    <t>Ⅱ．経常費用</t>
    <rPh sb="2" eb="3">
      <t>キョウ</t>
    </rPh>
    <rPh sb="3" eb="4">
      <t>ツネ</t>
    </rPh>
    <rPh sb="4" eb="6">
      <t>ヒヨウ</t>
    </rPh>
    <phoneticPr fontId="2"/>
  </si>
  <si>
    <t>　</t>
    <phoneticPr fontId="2"/>
  </si>
  <si>
    <t>事業費</t>
    <rPh sb="0" eb="1">
      <t>コト</t>
    </rPh>
    <rPh sb="1" eb="2">
      <t>ギョウ</t>
    </rPh>
    <rPh sb="2" eb="3">
      <t>ヒ</t>
    </rPh>
    <phoneticPr fontId="2"/>
  </si>
  <si>
    <t>人件費</t>
    <rPh sb="0" eb="3">
      <t>ジンケンヒ</t>
    </rPh>
    <phoneticPr fontId="2"/>
  </si>
  <si>
    <t>給料手当</t>
    <rPh sb="0" eb="1">
      <t>キュウ</t>
    </rPh>
    <rPh sb="1" eb="2">
      <t>リョウ</t>
    </rPh>
    <rPh sb="2" eb="4">
      <t>テアテ</t>
    </rPh>
    <phoneticPr fontId="2"/>
  </si>
  <si>
    <t>人件費計</t>
    <rPh sb="0" eb="3">
      <t>ジンケンヒ</t>
    </rPh>
    <rPh sb="3" eb="4">
      <t>ケイ</t>
    </rPh>
    <phoneticPr fontId="2"/>
  </si>
  <si>
    <t>その他経費</t>
    <rPh sb="2" eb="3">
      <t>タ</t>
    </rPh>
    <rPh sb="3" eb="5">
      <t>ケイヒ</t>
    </rPh>
    <phoneticPr fontId="2"/>
  </si>
  <si>
    <t>賃借料</t>
    <rPh sb="0" eb="2">
      <t>チンシャク</t>
    </rPh>
    <rPh sb="2" eb="3">
      <t>リョウ</t>
    </rPh>
    <phoneticPr fontId="2"/>
  </si>
  <si>
    <t>事務用品費</t>
    <rPh sb="0" eb="2">
      <t>ジム</t>
    </rPh>
    <rPh sb="2" eb="4">
      <t>ヨウヒン</t>
    </rPh>
    <rPh sb="4" eb="5">
      <t>ヒ</t>
    </rPh>
    <phoneticPr fontId="2"/>
  </si>
  <si>
    <t>印刷製本費</t>
    <rPh sb="0" eb="2">
      <t>インサツ</t>
    </rPh>
    <rPh sb="2" eb="4">
      <t>セイホン</t>
    </rPh>
    <rPh sb="4" eb="5">
      <t>ヒ</t>
    </rPh>
    <phoneticPr fontId="2"/>
  </si>
  <si>
    <t>その他の経費計</t>
    <rPh sb="2" eb="3">
      <t>タ</t>
    </rPh>
    <rPh sb="4" eb="6">
      <t>ケイヒ</t>
    </rPh>
    <rPh sb="6" eb="7">
      <t>ケイ</t>
    </rPh>
    <phoneticPr fontId="2"/>
  </si>
  <si>
    <t>事業費計</t>
    <rPh sb="0" eb="3">
      <t>ジギョウヒ</t>
    </rPh>
    <rPh sb="3" eb="4">
      <t>ケイ</t>
    </rPh>
    <phoneticPr fontId="2"/>
  </si>
  <si>
    <t>その他経費計</t>
    <rPh sb="2" eb="3">
      <t>タ</t>
    </rPh>
    <rPh sb="3" eb="5">
      <t>ケイヒ</t>
    </rPh>
    <rPh sb="5" eb="6">
      <t>ケイ</t>
    </rPh>
    <phoneticPr fontId="2"/>
  </si>
  <si>
    <t>管理費計</t>
    <rPh sb="0" eb="3">
      <t>カンリヒ</t>
    </rPh>
    <rPh sb="3" eb="4">
      <t>ケイ</t>
    </rPh>
    <phoneticPr fontId="2"/>
  </si>
  <si>
    <t>経常費用計</t>
    <rPh sb="0" eb="2">
      <t>ケイジョウ</t>
    </rPh>
    <rPh sb="2" eb="4">
      <t>ヒヨウ</t>
    </rPh>
    <rPh sb="4" eb="5">
      <t>ケイ</t>
    </rPh>
    <phoneticPr fontId="2"/>
  </si>
  <si>
    <t>当期経常増減額</t>
    <rPh sb="0" eb="2">
      <t>トウキ</t>
    </rPh>
    <rPh sb="2" eb="4">
      <t>ケイジョウ</t>
    </rPh>
    <rPh sb="4" eb="7">
      <t>ゾウゲンガク</t>
    </rPh>
    <phoneticPr fontId="2"/>
  </si>
  <si>
    <t>当期正味財産増減額</t>
    <rPh sb="0" eb="2">
      <t>トウキ</t>
    </rPh>
    <rPh sb="2" eb="4">
      <t>ショウミ</t>
    </rPh>
    <rPh sb="4" eb="6">
      <t>ザイサン</t>
    </rPh>
    <rPh sb="6" eb="9">
      <t>ゾウゲンガク</t>
    </rPh>
    <phoneticPr fontId="2"/>
  </si>
  <si>
    <t>前期繰越正味財産額</t>
    <rPh sb="0" eb="2">
      <t>ゼンキ</t>
    </rPh>
    <rPh sb="2" eb="4">
      <t>クリコシ</t>
    </rPh>
    <rPh sb="4" eb="6">
      <t>ショウミ</t>
    </rPh>
    <rPh sb="6" eb="8">
      <t>ザイサン</t>
    </rPh>
    <rPh sb="8" eb="9">
      <t>ガク</t>
    </rPh>
    <phoneticPr fontId="2"/>
  </si>
  <si>
    <t>次期繰越正味財産額</t>
    <rPh sb="0" eb="1">
      <t>ツギ</t>
    </rPh>
    <rPh sb="1" eb="2">
      <t>キ</t>
    </rPh>
    <rPh sb="2" eb="3">
      <t>クリ</t>
    </rPh>
    <rPh sb="3" eb="4">
      <t>コシ</t>
    </rPh>
    <rPh sb="4" eb="6">
      <t>ショウミ</t>
    </rPh>
    <rPh sb="6" eb="8">
      <t>ザイサン</t>
    </rPh>
    <rPh sb="8" eb="9">
      <t>ガク</t>
    </rPh>
    <phoneticPr fontId="2"/>
  </si>
  <si>
    <t>受取助成金等</t>
    <rPh sb="0" eb="2">
      <t>ウケトリ</t>
    </rPh>
    <rPh sb="2" eb="5">
      <t>ジョセイキン</t>
    </rPh>
    <rPh sb="5" eb="6">
      <t>トウ</t>
    </rPh>
    <phoneticPr fontId="2"/>
  </si>
  <si>
    <t>受取民間助成金</t>
    <rPh sb="0" eb="2">
      <t>ウケトリ</t>
    </rPh>
    <rPh sb="2" eb="4">
      <t>ミンカン</t>
    </rPh>
    <rPh sb="4" eb="7">
      <t>ジョセイキン</t>
    </rPh>
    <phoneticPr fontId="2"/>
  </si>
  <si>
    <t>受取保険料</t>
    <rPh sb="0" eb="2">
      <t>ウケトリ</t>
    </rPh>
    <rPh sb="2" eb="5">
      <t>ホケンリョウ</t>
    </rPh>
    <phoneticPr fontId="2"/>
  </si>
  <si>
    <t>雑給</t>
    <rPh sb="0" eb="2">
      <t>ザッキュウ</t>
    </rPh>
    <phoneticPr fontId="2"/>
  </si>
  <si>
    <t>法定福利費</t>
    <rPh sb="0" eb="2">
      <t>ホウテイ</t>
    </rPh>
    <rPh sb="2" eb="4">
      <t>フクリ</t>
    </rPh>
    <rPh sb="4" eb="5">
      <t>ヒ</t>
    </rPh>
    <phoneticPr fontId="2"/>
  </si>
  <si>
    <t>消耗品費</t>
    <rPh sb="0" eb="2">
      <t>ショウモウ</t>
    </rPh>
    <rPh sb="2" eb="3">
      <t>ヒン</t>
    </rPh>
    <rPh sb="3" eb="4">
      <t>ヒ</t>
    </rPh>
    <phoneticPr fontId="2"/>
  </si>
  <si>
    <t>諸会費</t>
    <rPh sb="0" eb="3">
      <t>ショカイヒ</t>
    </rPh>
    <phoneticPr fontId="2"/>
  </si>
  <si>
    <t>福祉専門学校等授業支援</t>
    <rPh sb="0" eb="2">
      <t>フクシ</t>
    </rPh>
    <rPh sb="2" eb="4">
      <t>センモン</t>
    </rPh>
    <rPh sb="4" eb="6">
      <t>ガッコウ</t>
    </rPh>
    <rPh sb="6" eb="7">
      <t>トウ</t>
    </rPh>
    <phoneticPr fontId="2"/>
  </si>
  <si>
    <t>小中高等学校授業支援</t>
    <rPh sb="0" eb="2">
      <t>ショウチュウ</t>
    </rPh>
    <rPh sb="2" eb="3">
      <t>コウ</t>
    </rPh>
    <rPh sb="3" eb="4">
      <t>トウ</t>
    </rPh>
    <rPh sb="4" eb="6">
      <t>ガッコウ</t>
    </rPh>
    <rPh sb="6" eb="8">
      <t>ジュギョウ</t>
    </rPh>
    <rPh sb="8" eb="10">
      <t>シエン</t>
    </rPh>
    <phoneticPr fontId="2"/>
  </si>
  <si>
    <t>ボランティア人口の拡大に寄与する。</t>
    <rPh sb="6" eb="8">
      <t>ジンコウ</t>
    </rPh>
    <rPh sb="9" eb="11">
      <t>カクダイ</t>
    </rPh>
    <rPh sb="12" eb="14">
      <t>キヨ</t>
    </rPh>
    <phoneticPr fontId="2"/>
  </si>
  <si>
    <t>　　　　　　　特定非営利活動法人</t>
    <rPh sb="7" eb="9">
      <t>トクテイ</t>
    </rPh>
    <rPh sb="9" eb="12">
      <t>ヒエイリ</t>
    </rPh>
    <rPh sb="12" eb="14">
      <t>カツドウ</t>
    </rPh>
    <rPh sb="14" eb="16">
      <t>ホウジン</t>
    </rPh>
    <phoneticPr fontId="2"/>
  </si>
  <si>
    <t>　　　　　　　　日本セラピューティック・ケア協会</t>
    <rPh sb="8" eb="10">
      <t>ニホン</t>
    </rPh>
    <rPh sb="22" eb="24">
      <t>キョウカイ</t>
    </rPh>
    <phoneticPr fontId="2"/>
  </si>
  <si>
    <t xml:space="preserve"> 特定非営利活動に係る事業</t>
    <rPh sb="1" eb="3">
      <t>トクテイ</t>
    </rPh>
    <rPh sb="3" eb="6">
      <t>ヒエイリ</t>
    </rPh>
    <rPh sb="6" eb="8">
      <t>カツドウ</t>
    </rPh>
    <rPh sb="9" eb="10">
      <t>カカワ</t>
    </rPh>
    <rPh sb="11" eb="13">
      <t>ジギョウ</t>
    </rPh>
    <phoneticPr fontId="2"/>
  </si>
  <si>
    <t>１.</t>
    <phoneticPr fontId="2"/>
  </si>
  <si>
    <t>２.</t>
    <phoneticPr fontId="2"/>
  </si>
  <si>
    <t>日本セラピューティック・ケア協会</t>
    <rPh sb="0" eb="2">
      <t>ニホン</t>
    </rPh>
    <rPh sb="14" eb="16">
      <t>キョウカイ</t>
    </rPh>
    <phoneticPr fontId="2"/>
  </si>
  <si>
    <r>
      <t xml:space="preserve"> </t>
    </r>
    <r>
      <rPr>
        <sz val="11"/>
        <rFont val="ＭＳ Ｐゴシック"/>
        <family val="3"/>
        <charset val="128"/>
      </rPr>
      <t xml:space="preserve">      </t>
    </r>
    <r>
      <rPr>
        <sz val="11"/>
        <rFont val="ＭＳ Ｐゴシック"/>
        <family val="3"/>
        <charset val="128"/>
      </rPr>
      <t>特定非営利活動法人</t>
    </r>
    <phoneticPr fontId="2"/>
  </si>
  <si>
    <t>施術事業費</t>
    <rPh sb="0" eb="2">
      <t>セジュツ</t>
    </rPh>
    <rPh sb="2" eb="4">
      <t>ジギョウ</t>
    </rPh>
    <rPh sb="4" eb="5">
      <t>ヒ</t>
    </rPh>
    <phoneticPr fontId="2"/>
  </si>
  <si>
    <t>人材育成事業費</t>
    <rPh sb="0" eb="2">
      <t>ジンザイ</t>
    </rPh>
    <rPh sb="2" eb="4">
      <t>イクセイ</t>
    </rPh>
    <rPh sb="4" eb="6">
      <t>ジギョウ</t>
    </rPh>
    <rPh sb="6" eb="7">
      <t>ヒ</t>
    </rPh>
    <phoneticPr fontId="2"/>
  </si>
  <si>
    <t>普及啓発事業費</t>
    <rPh sb="0" eb="2">
      <t>フキュウ</t>
    </rPh>
    <rPh sb="2" eb="4">
      <t>ケイハツ</t>
    </rPh>
    <rPh sb="4" eb="6">
      <t>ジギョウ</t>
    </rPh>
    <rPh sb="6" eb="7">
      <t>ヒ</t>
    </rPh>
    <phoneticPr fontId="2"/>
  </si>
  <si>
    <t>人材育成事業費(通信教育）</t>
    <rPh sb="0" eb="2">
      <t>ジンザイ</t>
    </rPh>
    <rPh sb="2" eb="4">
      <t>イクセイ</t>
    </rPh>
    <rPh sb="4" eb="6">
      <t>ジギョウ</t>
    </rPh>
    <rPh sb="6" eb="7">
      <t>ヒ</t>
    </rPh>
    <rPh sb="8" eb="10">
      <t>ツウシン</t>
    </rPh>
    <rPh sb="10" eb="12">
      <t>キョウイク</t>
    </rPh>
    <phoneticPr fontId="2"/>
  </si>
  <si>
    <t>施術に関する事業収益</t>
    <rPh sb="0" eb="2">
      <t>セジュツ</t>
    </rPh>
    <rPh sb="3" eb="4">
      <t>カン</t>
    </rPh>
    <rPh sb="6" eb="8">
      <t>ジギョウ</t>
    </rPh>
    <rPh sb="8" eb="10">
      <t>シュウエキ</t>
    </rPh>
    <phoneticPr fontId="2"/>
  </si>
  <si>
    <t>人材育成に関する事業収益</t>
    <rPh sb="0" eb="2">
      <t>ジンザイ</t>
    </rPh>
    <rPh sb="2" eb="4">
      <t>イクセイ</t>
    </rPh>
    <rPh sb="5" eb="6">
      <t>カン</t>
    </rPh>
    <rPh sb="8" eb="10">
      <t>ジギョウ</t>
    </rPh>
    <rPh sb="10" eb="12">
      <t>シュウエキ</t>
    </rPh>
    <phoneticPr fontId="2"/>
  </si>
  <si>
    <t>普及啓発に関する事業収益</t>
    <rPh sb="0" eb="2">
      <t>フキュウ</t>
    </rPh>
    <rPh sb="2" eb="4">
      <t>ケイハツ</t>
    </rPh>
    <rPh sb="5" eb="6">
      <t>カン</t>
    </rPh>
    <rPh sb="8" eb="10">
      <t>ジギョウ</t>
    </rPh>
    <rPh sb="10" eb="12">
      <t>シュウエキ</t>
    </rPh>
    <phoneticPr fontId="2"/>
  </si>
  <si>
    <t>Ⅱ</t>
    <phoneticPr fontId="2"/>
  </si>
  <si>
    <t>経常費用</t>
    <rPh sb="0" eb="2">
      <t>ケイジョウ</t>
    </rPh>
    <rPh sb="2" eb="4">
      <t>ヒヨウ</t>
    </rPh>
    <phoneticPr fontId="2"/>
  </si>
  <si>
    <t>　（１）</t>
    <phoneticPr fontId="2"/>
  </si>
  <si>
    <t xml:space="preserve">  （２）</t>
    <phoneticPr fontId="2"/>
  </si>
  <si>
    <t>その他経費計</t>
    <rPh sb="5" eb="6">
      <t>ケイ</t>
    </rPh>
    <phoneticPr fontId="2"/>
  </si>
  <si>
    <t>支払手数料</t>
    <rPh sb="0" eb="2">
      <t>シハラ</t>
    </rPh>
    <rPh sb="2" eb="5">
      <t>テスウリョウ</t>
    </rPh>
    <phoneticPr fontId="2"/>
  </si>
  <si>
    <t>会場費</t>
    <rPh sb="0" eb="2">
      <t>カイジョウ</t>
    </rPh>
    <rPh sb="2" eb="3">
      <t>ヒ</t>
    </rPh>
    <phoneticPr fontId="2"/>
  </si>
  <si>
    <t>支払報酬料</t>
    <rPh sb="0" eb="2">
      <t>シハラ</t>
    </rPh>
    <rPh sb="2" eb="4">
      <t>ホウシュウ</t>
    </rPh>
    <rPh sb="4" eb="5">
      <t>リョウ</t>
    </rPh>
    <phoneticPr fontId="2"/>
  </si>
  <si>
    <t>業務委託費</t>
    <rPh sb="0" eb="2">
      <t>ギョウム</t>
    </rPh>
    <rPh sb="2" eb="4">
      <t>イタク</t>
    </rPh>
    <rPh sb="4" eb="5">
      <t>ヒ</t>
    </rPh>
    <phoneticPr fontId="2"/>
  </si>
  <si>
    <t>研修費</t>
    <rPh sb="0" eb="3">
      <t>ケンシュウヒ</t>
    </rPh>
    <phoneticPr fontId="2"/>
  </si>
  <si>
    <t>地代家賃</t>
    <rPh sb="0" eb="2">
      <t>チダイ</t>
    </rPh>
    <rPh sb="2" eb="4">
      <t>ヤチン</t>
    </rPh>
    <phoneticPr fontId="2"/>
  </si>
  <si>
    <t>Ⅲ．経常外収益</t>
    <rPh sb="2" eb="4">
      <t>ケイジョウ</t>
    </rPh>
    <rPh sb="4" eb="5">
      <t>ガイ</t>
    </rPh>
    <rPh sb="5" eb="7">
      <t>シュウエキ</t>
    </rPh>
    <phoneticPr fontId="2"/>
  </si>
  <si>
    <t>Ⅳ．経常外費用</t>
    <rPh sb="2" eb="4">
      <t>ケイジョウ</t>
    </rPh>
    <rPh sb="4" eb="5">
      <t>ガイ</t>
    </rPh>
    <rPh sb="5" eb="7">
      <t>ヒヨウ</t>
    </rPh>
    <phoneticPr fontId="2"/>
  </si>
  <si>
    <t>税引前当期正味財産増減額</t>
    <rPh sb="0" eb="2">
      <t>ゼイビ</t>
    </rPh>
    <rPh sb="2" eb="3">
      <t>マエ</t>
    </rPh>
    <rPh sb="3" eb="5">
      <t>トウキ</t>
    </rPh>
    <rPh sb="5" eb="7">
      <t>ショウミ</t>
    </rPh>
    <rPh sb="7" eb="9">
      <t>ザイサン</t>
    </rPh>
    <rPh sb="9" eb="11">
      <t>ゾウゲン</t>
    </rPh>
    <rPh sb="11" eb="12">
      <t>ガク</t>
    </rPh>
    <phoneticPr fontId="2"/>
  </si>
  <si>
    <t>法人税、住民税及び事業税</t>
    <rPh sb="0" eb="3">
      <t>ホウジンゼイ</t>
    </rPh>
    <rPh sb="4" eb="7">
      <t>ジュウミンゼイ</t>
    </rPh>
    <rPh sb="7" eb="8">
      <t>オヨ</t>
    </rPh>
    <rPh sb="9" eb="12">
      <t>ジギョウゼイ</t>
    </rPh>
    <phoneticPr fontId="2"/>
  </si>
  <si>
    <t>サロン華 五条</t>
    <rPh sb="3" eb="4">
      <t>ハナ</t>
    </rPh>
    <rPh sb="5" eb="7">
      <t>ゴジョウ</t>
    </rPh>
    <phoneticPr fontId="2"/>
  </si>
  <si>
    <t>③</t>
    <phoneticPr fontId="2"/>
  </si>
  <si>
    <t>　</t>
    <phoneticPr fontId="2"/>
  </si>
  <si>
    <t>保険料</t>
    <rPh sb="0" eb="3">
      <t>ホケンリョウ</t>
    </rPh>
    <phoneticPr fontId="2"/>
  </si>
  <si>
    <t>事業別損益の状況</t>
    <rPh sb="0" eb="2">
      <t>ジギョウ</t>
    </rPh>
    <rPh sb="2" eb="3">
      <t>ベツ</t>
    </rPh>
    <rPh sb="3" eb="5">
      <t>ソンエキ</t>
    </rPh>
    <rPh sb="6" eb="8">
      <t>ジョウキョウ</t>
    </rPh>
    <phoneticPr fontId="2"/>
  </si>
  <si>
    <t>Ⅰ</t>
    <phoneticPr fontId="2"/>
  </si>
  <si>
    <t>経常収益</t>
    <rPh sb="0" eb="2">
      <t>ケイジョウ</t>
    </rPh>
    <rPh sb="2" eb="4">
      <t>シュウエキ</t>
    </rPh>
    <phoneticPr fontId="2"/>
  </si>
  <si>
    <t>（２）</t>
    <phoneticPr fontId="2"/>
  </si>
  <si>
    <t>福利厚生費</t>
    <rPh sb="0" eb="2">
      <t>フクリ</t>
    </rPh>
    <rPh sb="2" eb="4">
      <t>コウセイ</t>
    </rPh>
    <rPh sb="4" eb="5">
      <t>ヒ</t>
    </rPh>
    <phoneticPr fontId="2"/>
  </si>
  <si>
    <t>通信教育の推進により人材を育成する。</t>
    <rPh sb="0" eb="2">
      <t>ツウシン</t>
    </rPh>
    <rPh sb="2" eb="4">
      <t>キョウイク</t>
    </rPh>
    <rPh sb="5" eb="7">
      <t>スイシン</t>
    </rPh>
    <rPh sb="10" eb="12">
      <t>ジンザイ</t>
    </rPh>
    <rPh sb="13" eb="15">
      <t>イクセイ</t>
    </rPh>
    <phoneticPr fontId="2"/>
  </si>
  <si>
    <t>子育てママ支援のためのインファントセラピストを養成する。</t>
    <rPh sb="0" eb="2">
      <t>コソダ</t>
    </rPh>
    <rPh sb="5" eb="7">
      <t>シエン</t>
    </rPh>
    <rPh sb="23" eb="25">
      <t>ヨウセイ</t>
    </rPh>
    <phoneticPr fontId="2"/>
  </si>
  <si>
    <t>入門コース（1日基礎講座）</t>
    <rPh sb="0" eb="2">
      <t>ニュウモン</t>
    </rPh>
    <rPh sb="7" eb="8">
      <t>ニチ</t>
    </rPh>
    <rPh sb="8" eb="10">
      <t>キソ</t>
    </rPh>
    <rPh sb="10" eb="12">
      <t>コウザ</t>
    </rPh>
    <phoneticPr fontId="2"/>
  </si>
  <si>
    <t>平成２６年度　事業計画書</t>
    <rPh sb="0" eb="2">
      <t>ヘイセイ</t>
    </rPh>
    <rPh sb="4" eb="6">
      <t>ネンド</t>
    </rPh>
    <rPh sb="7" eb="9">
      <t>ジギョウ</t>
    </rPh>
    <rPh sb="9" eb="11">
      <t>ケイカク</t>
    </rPh>
    <rPh sb="11" eb="12">
      <t>ショ</t>
    </rPh>
    <phoneticPr fontId="2"/>
  </si>
  <si>
    <t>（平成26年4月1日から平成27年3月31日まで）</t>
    <phoneticPr fontId="2"/>
  </si>
  <si>
    <t>地域に密着した活動のための各種講習会の開催および介護支援ボランティアの養成をする。　</t>
    <rPh sb="0" eb="2">
      <t>チイキ</t>
    </rPh>
    <rPh sb="3" eb="5">
      <t>ミッチャク</t>
    </rPh>
    <rPh sb="7" eb="9">
      <t>カツドウ</t>
    </rPh>
    <rPh sb="13" eb="15">
      <t>カクシュ</t>
    </rPh>
    <rPh sb="15" eb="18">
      <t>コウシュウカイ</t>
    </rPh>
    <rPh sb="19" eb="21">
      <t>カイサイ</t>
    </rPh>
    <rPh sb="24" eb="26">
      <t>カイゴ</t>
    </rPh>
    <rPh sb="26" eb="28">
      <t>シエン</t>
    </rPh>
    <phoneticPr fontId="2"/>
  </si>
  <si>
    <t>各種学校の授業でセラピューティック・ケアをコミュニケーションのツールとして指導し、</t>
    <rPh sb="0" eb="2">
      <t>カクシュ</t>
    </rPh>
    <rPh sb="2" eb="4">
      <t>ガッコウ</t>
    </rPh>
    <rPh sb="5" eb="7">
      <t>ジュギョウ</t>
    </rPh>
    <phoneticPr fontId="2"/>
  </si>
  <si>
    <t>カルチャー会場</t>
    <rPh sb="5" eb="7">
      <t>カイジョウ</t>
    </rPh>
    <phoneticPr fontId="2"/>
  </si>
  <si>
    <t>通信教育講座＋スクーリング・上級コース</t>
    <rPh sb="0" eb="2">
      <t>ツウシン</t>
    </rPh>
    <rPh sb="2" eb="4">
      <t>キョウイク</t>
    </rPh>
    <rPh sb="4" eb="6">
      <t>コウザ</t>
    </rPh>
    <rPh sb="14" eb="16">
      <t>ジョウキュウ</t>
    </rPh>
    <phoneticPr fontId="2"/>
  </si>
  <si>
    <t>正600人　１８０万　賛助30万</t>
    <rPh sb="0" eb="1">
      <t>セイ</t>
    </rPh>
    <rPh sb="4" eb="5">
      <t>ニン</t>
    </rPh>
    <rPh sb="9" eb="10">
      <t>マン</t>
    </rPh>
    <rPh sb="11" eb="13">
      <t>サンジョ</t>
    </rPh>
    <rPh sb="15" eb="16">
      <t>マン</t>
    </rPh>
    <phoneticPr fontId="2"/>
  </si>
  <si>
    <t>100人</t>
    <rPh sb="3" eb="4">
      <t>ニン</t>
    </rPh>
    <phoneticPr fontId="2"/>
  </si>
  <si>
    <t>通信20万</t>
    <phoneticPr fontId="2"/>
  </si>
  <si>
    <t>新聞図書費</t>
    <rPh sb="0" eb="2">
      <t>シンブン</t>
    </rPh>
    <rPh sb="2" eb="5">
      <t>トショヒ</t>
    </rPh>
    <phoneticPr fontId="2"/>
  </si>
  <si>
    <t>平成26年度　活動予算書</t>
    <rPh sb="0" eb="2">
      <t>ヘイセイ</t>
    </rPh>
    <rPh sb="4" eb="6">
      <t>ネンド</t>
    </rPh>
    <rPh sb="7" eb="9">
      <t>カツドウ</t>
    </rPh>
    <rPh sb="9" eb="11">
      <t>ヨサン</t>
    </rPh>
    <rPh sb="11" eb="12">
      <t>ショ</t>
    </rPh>
    <phoneticPr fontId="2"/>
  </si>
  <si>
    <r>
      <t>（平成2</t>
    </r>
    <r>
      <rPr>
        <sz val="11"/>
        <rFont val="ＭＳ Ｐゴシック"/>
        <family val="3"/>
        <charset val="128"/>
      </rPr>
      <t>6年4月1日から平成27年3月31日まで）</t>
    </r>
    <phoneticPr fontId="2"/>
  </si>
  <si>
    <t>100人×5000円500,000円</t>
    <rPh sb="3" eb="4">
      <t>ニン</t>
    </rPh>
    <rPh sb="9" eb="10">
      <t>エン</t>
    </rPh>
    <rPh sb="17" eb="18">
      <t>エン</t>
    </rPh>
    <phoneticPr fontId="2"/>
  </si>
  <si>
    <r>
      <t>通信1</t>
    </r>
    <r>
      <rPr>
        <sz val="11"/>
        <rFont val="ＭＳ Ｐゴシック"/>
        <family val="3"/>
        <charset val="128"/>
      </rPr>
      <t>30万</t>
    </r>
    <rPh sb="0" eb="2">
      <t>ツウシン</t>
    </rPh>
    <rPh sb="5" eb="6">
      <t>マン</t>
    </rPh>
    <phoneticPr fontId="2"/>
  </si>
  <si>
    <t>会員600人</t>
    <rPh sb="0" eb="2">
      <t>カイイン</t>
    </rPh>
    <rPh sb="5" eb="6">
      <t>ニン</t>
    </rPh>
    <phoneticPr fontId="2"/>
  </si>
  <si>
    <t>通信20万</t>
    <rPh sb="0" eb="2">
      <t>ツウシン</t>
    </rPh>
    <rPh sb="4" eb="5">
      <t>マン</t>
    </rPh>
    <phoneticPr fontId="2"/>
  </si>
  <si>
    <t>租税公課</t>
    <rPh sb="0" eb="2">
      <t>ソゼイ</t>
    </rPh>
    <rPh sb="2" eb="4">
      <t>コウカ</t>
    </rPh>
    <phoneticPr fontId="2"/>
  </si>
  <si>
    <t>諸謝金</t>
    <rPh sb="0" eb="1">
      <t>ショ</t>
    </rPh>
    <rPh sb="1" eb="3">
      <t>シャキン</t>
    </rPh>
    <phoneticPr fontId="2"/>
  </si>
  <si>
    <t>新聞図書費</t>
    <rPh sb="0" eb="2">
      <t>シンブン</t>
    </rPh>
    <rPh sb="2" eb="5">
      <t>トショヒ</t>
    </rPh>
    <phoneticPr fontId="2"/>
  </si>
  <si>
    <t>広告宣伝費</t>
    <rPh sb="0" eb="2">
      <t>コウコク</t>
    </rPh>
    <rPh sb="2" eb="4">
      <t>センデン</t>
    </rPh>
    <rPh sb="4" eb="5">
      <t>ヒ</t>
    </rPh>
    <phoneticPr fontId="2"/>
  </si>
  <si>
    <t>病院・ホスピス・福祉施設等へ訪問し、施術活動を行う。</t>
    <rPh sb="0" eb="2">
      <t>ビョウイン</t>
    </rPh>
    <rPh sb="8" eb="10">
      <t>フクシ</t>
    </rPh>
    <rPh sb="10" eb="12">
      <t>シセツ</t>
    </rPh>
    <rPh sb="12" eb="13">
      <t>トウ</t>
    </rPh>
    <rPh sb="14" eb="16">
      <t>ホウモン</t>
    </rPh>
    <rPh sb="18" eb="20">
      <t>セジュツ</t>
    </rPh>
    <rPh sb="20" eb="22">
      <t>カツドウ</t>
    </rPh>
    <rPh sb="23" eb="24">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</si>
</sst>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0;&quot;▲ &quot;#,##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P明朝E"/>
      <family val="1"/>
      <charset val="128"/>
    </font>
    <font>
      <sz val="12"/>
      <name val="ＭＳ Ｐゴシック"/>
      <family val="3"/>
      <charset val="128"/>
    </font>
    <font>
      <sz val="11"/>
      <name val="HG明朝B"/>
      <family val="1"/>
      <charset val="128"/>
    </font>
    <font>
      <sz val="12"/>
      <name val="HG明朝B"/>
      <family val="1"/>
      <charset val="128"/>
    </font>
    <font>
      <sz val="14"/>
      <name val="HG明朝B"/>
      <family val="1"/>
      <charset val="128"/>
    </font>
    <font>
      <sz val="12"/>
      <name val="HGP明朝B"/>
      <family val="1"/>
      <charset val="128"/>
    </font>
    <font>
      <sz val="13"/>
      <name val="HG明朝B"/>
      <family val="1"/>
      <charset val="128"/>
    </font>
    <font>
      <sz val="11"/>
      <name val="HG明朝E"/>
      <family val="1"/>
      <charset val="128"/>
    </font>
    <font>
      <sz val="11"/>
      <name val="HGP明朝B"/>
      <family val="1"/>
      <charset val="128"/>
    </font>
    <font>
      <sz val="10"/>
      <name val="HGP明朝B"/>
      <family val="1"/>
      <charset val="128"/>
    </font>
    <font>
      <sz val="11"/>
      <name val="ＭＳ Ｐゴシック"/>
      <family val="3"/>
      <charset val="128"/>
    </font>
    <font>
      <sz val="10"/>
      <name val="ＭＳ Ｐゴシック"/>
      <family val="3"/>
      <charset val="128"/>
    </font>
    <font>
      <sz val="10"/>
      <color indexed="8"/>
      <name val="ＭＳ Ｐゴシック"/>
      <family val="3"/>
      <charset val="128"/>
    </font>
    <font>
      <b/>
      <sz val="10"/>
      <name val="ＭＳ Ｐゴシック"/>
      <family val="3"/>
      <charset val="128"/>
    </font>
    <font>
      <sz val="9"/>
      <name val="ＭＳ Ｐゴシック"/>
      <family val="3"/>
      <charset val="128"/>
    </font>
    <font>
      <sz val="11"/>
      <name val="ＭＳ Ｐゴシック"/>
      <family val="3"/>
      <charset val="128"/>
    </font>
    <font>
      <sz val="12"/>
      <name val="HGS明朝B"/>
      <family val="1"/>
      <charset val="128"/>
    </font>
    <font>
      <sz val="8"/>
      <name val="ＭＳ Ｐゴシック"/>
      <family val="3"/>
      <charset val="128"/>
    </font>
    <font>
      <sz val="11"/>
      <name val="HGS明朝B"/>
      <family val="1"/>
      <charset val="128"/>
    </font>
    <font>
      <sz val="10"/>
      <name val="HG明朝B"/>
      <family val="1"/>
      <charset val="128"/>
    </font>
    <font>
      <u/>
      <sz val="14"/>
      <name val="HG明朝B"/>
      <family val="1"/>
      <charset val="128"/>
    </font>
    <font>
      <sz val="12"/>
      <color theme="1"/>
      <name val="ＭＳ Ｐゴシック"/>
      <family val="3"/>
      <charset val="128"/>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thin">
        <color indexed="64"/>
      </bottom>
      <diagonal/>
    </border>
  </borders>
  <cellStyleXfs count="2">
    <xf numFmtId="0" fontId="0" fillId="0" borderId="0"/>
    <xf numFmtId="38" fontId="1" fillId="0" borderId="0" applyFont="0" applyFill="0" applyBorder="0" applyAlignment="0" applyProtection="0"/>
  </cellStyleXfs>
  <cellXfs count="222">
    <xf numFmtId="0" fontId="0" fillId="0" borderId="0" xfId="0"/>
    <xf numFmtId="0" fontId="5" fillId="0" borderId="0" xfId="0" applyFont="1"/>
    <xf numFmtId="0" fontId="6" fillId="0" borderId="0" xfId="0" applyFont="1"/>
    <xf numFmtId="0" fontId="10" fillId="0" borderId="0" xfId="0" applyFont="1"/>
    <xf numFmtId="0" fontId="11" fillId="0" borderId="0" xfId="0" applyFont="1" applyBorder="1"/>
    <xf numFmtId="0" fontId="14" fillId="0" borderId="0" xfId="0" applyFont="1"/>
    <xf numFmtId="0" fontId="14" fillId="0" borderId="3" xfId="0" applyFont="1" applyBorder="1" applyAlignment="1">
      <alignment vertical="center"/>
    </xf>
    <xf numFmtId="0" fontId="14" fillId="0" borderId="4" xfId="0" applyFont="1" applyBorder="1" applyAlignment="1">
      <alignment vertical="center"/>
    </xf>
    <xf numFmtId="0" fontId="14" fillId="0" borderId="0" xfId="0" applyFont="1" applyBorder="1" applyAlignment="1">
      <alignment vertical="center"/>
    </xf>
    <xf numFmtId="0" fontId="13" fillId="0" borderId="0" xfId="0" applyFont="1" applyBorder="1" applyAlignment="1">
      <alignment vertical="center"/>
    </xf>
    <xf numFmtId="0" fontId="14" fillId="0" borderId="5" xfId="0" applyFont="1" applyBorder="1" applyAlignment="1">
      <alignment vertical="center"/>
    </xf>
    <xf numFmtId="0" fontId="14" fillId="0" borderId="0" xfId="0" applyFont="1" applyFill="1" applyBorder="1" applyAlignment="1">
      <alignment vertical="center"/>
    </xf>
    <xf numFmtId="0" fontId="14" fillId="0" borderId="6" xfId="0" applyFont="1" applyBorder="1" applyAlignment="1">
      <alignment vertical="center"/>
    </xf>
    <xf numFmtId="0" fontId="13" fillId="0" borderId="0" xfId="0" applyFont="1" applyBorder="1"/>
    <xf numFmtId="0" fontId="14" fillId="0" borderId="1" xfId="0" applyFont="1" applyBorder="1" applyAlignment="1">
      <alignment vertical="center"/>
    </xf>
    <xf numFmtId="0" fontId="13" fillId="0" borderId="0" xfId="0" applyFont="1"/>
    <xf numFmtId="0" fontId="18" fillId="0" borderId="0" xfId="0" applyFont="1"/>
    <xf numFmtId="0" fontId="18" fillId="0" borderId="5" xfId="0" applyFont="1" applyBorder="1"/>
    <xf numFmtId="0" fontId="18" fillId="0" borderId="6" xfId="0" applyFont="1" applyBorder="1"/>
    <xf numFmtId="0" fontId="14" fillId="0" borderId="4" xfId="0" applyFont="1" applyBorder="1" applyAlignment="1">
      <alignment horizontal="left" vertical="center"/>
    </xf>
    <xf numFmtId="0" fontId="14" fillId="0" borderId="4" xfId="0" applyFont="1" applyBorder="1" applyAlignment="1">
      <alignment horizontal="center" vertical="center" textRotation="255"/>
    </xf>
    <xf numFmtId="0" fontId="14" fillId="0" borderId="0" xfId="0" applyFont="1" applyBorder="1" applyAlignment="1">
      <alignment horizontal="center" vertical="center" textRotation="255"/>
    </xf>
    <xf numFmtId="0" fontId="14" fillId="0" borderId="0" xfId="0" applyFont="1" applyBorder="1" applyAlignment="1">
      <alignment horizontal="left" vertical="center"/>
    </xf>
    <xf numFmtId="0" fontId="11" fillId="0" borderId="0" xfId="0" applyFont="1" applyAlignment="1">
      <alignment horizontal="center"/>
    </xf>
    <xf numFmtId="0" fontId="19" fillId="0" borderId="0" xfId="0" applyFont="1"/>
    <xf numFmtId="0" fontId="5" fillId="0" borderId="0" xfId="0" applyFont="1" applyFill="1"/>
    <xf numFmtId="0" fontId="14" fillId="0" borderId="0" xfId="0" applyFont="1" applyBorder="1"/>
    <xf numFmtId="38" fontId="14" fillId="0" borderId="5" xfId="1" applyFont="1" applyBorder="1" applyAlignment="1">
      <alignment vertical="center"/>
    </xf>
    <xf numFmtId="0" fontId="14" fillId="0" borderId="7" xfId="0" applyFont="1" applyBorder="1" applyAlignment="1">
      <alignment vertical="center"/>
    </xf>
    <xf numFmtId="0" fontId="14" fillId="0" borderId="0" xfId="0" applyFont="1" applyAlignment="1">
      <alignment vertical="center"/>
    </xf>
    <xf numFmtId="0" fontId="13" fillId="0" borderId="0" xfId="0" applyFont="1" applyAlignment="1">
      <alignment vertical="center"/>
    </xf>
    <xf numFmtId="0" fontId="13" fillId="0" borderId="6" xfId="0" applyFont="1" applyBorder="1" applyAlignment="1">
      <alignment horizontal="center" vertical="center"/>
    </xf>
    <xf numFmtId="0" fontId="21" fillId="0" borderId="0" xfId="0" applyFont="1"/>
    <xf numFmtId="0" fontId="14" fillId="0" borderId="11" xfId="0" applyFont="1" applyBorder="1" applyAlignment="1">
      <alignment vertical="center"/>
    </xf>
    <xf numFmtId="0" fontId="14" fillId="0" borderId="11" xfId="0" applyFont="1" applyBorder="1"/>
    <xf numFmtId="0" fontId="14" fillId="0" borderId="12" xfId="0" applyFont="1" applyBorder="1"/>
    <xf numFmtId="0" fontId="14" fillId="0" borderId="5" xfId="0" applyFont="1" applyBorder="1"/>
    <xf numFmtId="0" fontId="14" fillId="0" borderId="7" xfId="0" applyFont="1" applyBorder="1"/>
    <xf numFmtId="0" fontId="13" fillId="0" borderId="13" xfId="0" applyFont="1" applyBorder="1"/>
    <xf numFmtId="0" fontId="13" fillId="0" borderId="6" xfId="0" applyFont="1" applyBorder="1" applyAlignment="1">
      <alignment horizontal="center" vertical="center" wrapText="1"/>
    </xf>
    <xf numFmtId="0" fontId="17" fillId="0" borderId="13" xfId="0" applyFont="1" applyBorder="1" applyAlignment="1">
      <alignment horizontal="center" vertical="center" wrapText="1"/>
    </xf>
    <xf numFmtId="0" fontId="18" fillId="0" borderId="12" xfId="0" applyFont="1" applyBorder="1"/>
    <xf numFmtId="0" fontId="14" fillId="0" borderId="5" xfId="0" applyFont="1" applyBorder="1" applyAlignment="1">
      <alignment horizontal="left" wrapText="1"/>
    </xf>
    <xf numFmtId="0" fontId="18" fillId="0" borderId="4" xfId="0" applyFont="1" applyBorder="1"/>
    <xf numFmtId="0" fontId="14" fillId="0" borderId="8" xfId="0" applyFont="1" applyBorder="1" applyAlignment="1">
      <alignment vertical="center" wrapText="1"/>
    </xf>
    <xf numFmtId="0" fontId="14" fillId="0" borderId="0" xfId="0" applyFont="1" applyBorder="1" applyAlignment="1">
      <alignment vertical="center" wrapText="1"/>
    </xf>
    <xf numFmtId="0" fontId="18" fillId="0" borderId="12" xfId="0" applyFont="1" applyBorder="1" applyAlignment="1">
      <alignment vertical="top"/>
    </xf>
    <xf numFmtId="0" fontId="18" fillId="0" borderId="5" xfId="0" applyFont="1" applyBorder="1" applyAlignment="1">
      <alignment vertical="center" wrapText="1"/>
    </xf>
    <xf numFmtId="38" fontId="14" fillId="0" borderId="12" xfId="1" applyFont="1" applyBorder="1" applyAlignment="1">
      <alignment vertical="center"/>
    </xf>
    <xf numFmtId="0" fontId="18" fillId="0" borderId="11" xfId="0" applyFont="1" applyBorder="1" applyAlignment="1">
      <alignment vertical="top"/>
    </xf>
    <xf numFmtId="0" fontId="18" fillId="0" borderId="14" xfId="0" applyFont="1" applyBorder="1"/>
    <xf numFmtId="0" fontId="18" fillId="0" borderId="1" xfId="0" applyFont="1" applyBorder="1"/>
    <xf numFmtId="0" fontId="18" fillId="0" borderId="7" xfId="0" applyFont="1" applyBorder="1"/>
    <xf numFmtId="0" fontId="14" fillId="0" borderId="7" xfId="0" applyFont="1" applyBorder="1" applyAlignment="1">
      <alignment vertical="center" wrapText="1"/>
    </xf>
    <xf numFmtId="0" fontId="14" fillId="0" borderId="1" xfId="0" applyFont="1" applyBorder="1" applyAlignment="1">
      <alignment vertical="center" wrapText="1"/>
    </xf>
    <xf numFmtId="0" fontId="14" fillId="0" borderId="5" xfId="0" applyFont="1" applyBorder="1" applyAlignment="1"/>
    <xf numFmtId="0" fontId="14" fillId="0" borderId="4" xfId="0" applyFont="1" applyBorder="1" applyAlignment="1">
      <alignment horizontal="left" wrapText="1"/>
    </xf>
    <xf numFmtId="0" fontId="14" fillId="0" borderId="0" xfId="0" applyFont="1" applyBorder="1" applyAlignment="1">
      <alignment horizontal="left" wrapText="1"/>
    </xf>
    <xf numFmtId="0" fontId="14" fillId="0" borderId="12" xfId="0" applyFont="1" applyBorder="1" applyAlignment="1">
      <alignment vertical="center"/>
    </xf>
    <xf numFmtId="0" fontId="14" fillId="0" borderId="14" xfId="0" applyFont="1" applyBorder="1" applyAlignment="1">
      <alignment horizontal="left" wrapText="1"/>
    </xf>
    <xf numFmtId="0" fontId="14" fillId="0" borderId="1" xfId="0" applyFont="1" applyBorder="1" applyAlignment="1">
      <alignment horizontal="left" wrapText="1"/>
    </xf>
    <xf numFmtId="0" fontId="14" fillId="0" borderId="7" xfId="0" applyFont="1" applyBorder="1" applyAlignment="1">
      <alignment horizontal="left" wrapText="1"/>
    </xf>
    <xf numFmtId="0" fontId="14" fillId="0" borderId="1" xfId="0" applyFont="1" applyBorder="1"/>
    <xf numFmtId="0" fontId="18" fillId="0" borderId="11" xfId="0" applyFont="1" applyBorder="1"/>
    <xf numFmtId="0" fontId="14" fillId="0" borderId="7" xfId="0" applyFont="1" applyBorder="1" applyAlignment="1">
      <alignment horizontal="right" vertical="center"/>
    </xf>
    <xf numFmtId="38" fontId="14" fillId="0" borderId="7" xfId="0" applyNumberFormat="1" applyFont="1" applyBorder="1" applyAlignment="1">
      <alignment vertical="center"/>
    </xf>
    <xf numFmtId="49" fontId="13" fillId="0" borderId="0" xfId="0" applyNumberFormat="1" applyFont="1" applyAlignment="1">
      <alignment horizontal="center"/>
    </xf>
    <xf numFmtId="177" fontId="14" fillId="0" borderId="5" xfId="0" applyNumberFormat="1" applyFont="1" applyBorder="1" applyAlignment="1">
      <alignment vertical="center"/>
    </xf>
    <xf numFmtId="49" fontId="18" fillId="0" borderId="0" xfId="0" applyNumberFormat="1" applyFont="1"/>
    <xf numFmtId="0" fontId="13" fillId="0" borderId="0" xfId="0" applyFont="1" applyAlignment="1">
      <alignment horizontal="center"/>
    </xf>
    <xf numFmtId="0" fontId="14" fillId="0" borderId="2" xfId="0" applyFont="1" applyBorder="1" applyAlignment="1">
      <alignment horizontal="center" vertical="center"/>
    </xf>
    <xf numFmtId="0" fontId="14" fillId="0" borderId="8" xfId="0" applyFont="1" applyBorder="1" applyAlignment="1">
      <alignment horizontal="center" vertical="center"/>
    </xf>
    <xf numFmtId="0" fontId="3" fillId="0" borderId="0" xfId="0" applyNumberFormat="1" applyFont="1" applyAlignment="1">
      <alignment horizontal="right" vertical="center"/>
    </xf>
    <xf numFmtId="0" fontId="14" fillId="0" borderId="10" xfId="0" applyFont="1" applyBorder="1" applyAlignment="1">
      <alignment horizontal="center" vertical="center"/>
    </xf>
    <xf numFmtId="0" fontId="14" fillId="0" borderId="0" xfId="0" applyNumberFormat="1" applyFont="1" applyAlignment="1">
      <alignment horizontal="right" vertical="center"/>
    </xf>
    <xf numFmtId="178" fontId="14" fillId="0" borderId="0" xfId="1" applyNumberFormat="1" applyFont="1" applyBorder="1" applyAlignment="1">
      <alignment vertical="center"/>
    </xf>
    <xf numFmtId="177" fontId="14" fillId="0" borderId="12" xfId="0" applyNumberFormat="1" applyFont="1" applyBorder="1" applyAlignment="1">
      <alignment vertical="center"/>
    </xf>
    <xf numFmtId="177" fontId="14" fillId="0" borderId="11" xfId="0" applyNumberFormat="1" applyFont="1" applyBorder="1" applyAlignment="1">
      <alignment vertical="center"/>
    </xf>
    <xf numFmtId="0" fontId="14" fillId="0" borderId="0" xfId="0" applyFont="1" applyBorder="1" applyAlignment="1">
      <alignment vertical="center" shrinkToFit="1"/>
    </xf>
    <xf numFmtId="0" fontId="14" fillId="0" borderId="5" xfId="0" applyFont="1" applyBorder="1" applyAlignment="1">
      <alignment vertical="center" shrinkToFit="1"/>
    </xf>
    <xf numFmtId="178" fontId="14" fillId="0" borderId="4" xfId="1" applyNumberFormat="1" applyFont="1" applyBorder="1" applyAlignment="1">
      <alignment vertical="center"/>
    </xf>
    <xf numFmtId="0" fontId="16" fillId="0" borderId="5" xfId="0" applyFont="1" applyBorder="1" applyAlignment="1">
      <alignment vertical="center"/>
    </xf>
    <xf numFmtId="49" fontId="18" fillId="0" borderId="0" xfId="0" applyNumberFormat="1" applyFont="1" applyAlignment="1">
      <alignment vertical="center"/>
    </xf>
    <xf numFmtId="49" fontId="14" fillId="0" borderId="0" xfId="0" applyNumberFormat="1" applyFont="1" applyBorder="1" applyAlignment="1">
      <alignment vertical="center"/>
    </xf>
    <xf numFmtId="49" fontId="14" fillId="0" borderId="0" xfId="0" applyNumberFormat="1" applyFont="1" applyBorder="1" applyAlignment="1">
      <alignment horizontal="center" vertical="center" textRotation="255"/>
    </xf>
    <xf numFmtId="177" fontId="14" fillId="0" borderId="12" xfId="0" applyNumberFormat="1" applyFont="1" applyFill="1" applyBorder="1" applyAlignment="1">
      <alignment vertical="center"/>
    </xf>
    <xf numFmtId="0" fontId="14" fillId="0" borderId="4" xfId="0" applyFont="1" applyBorder="1"/>
    <xf numFmtId="0" fontId="14" fillId="0" borderId="5" xfId="0" applyFont="1" applyFill="1" applyBorder="1" applyAlignment="1">
      <alignment vertical="center"/>
    </xf>
    <xf numFmtId="177" fontId="14" fillId="0" borderId="10" xfId="0" applyNumberFormat="1" applyFont="1" applyBorder="1" applyAlignment="1">
      <alignment vertical="center"/>
    </xf>
    <xf numFmtId="177" fontId="14" fillId="0" borderId="5" xfId="0" applyNumberFormat="1" applyFont="1" applyFill="1" applyBorder="1" applyAlignment="1">
      <alignment vertical="center"/>
    </xf>
    <xf numFmtId="0" fontId="15" fillId="0" borderId="5" xfId="0" applyFont="1" applyFill="1" applyBorder="1" applyAlignment="1">
      <alignment vertical="center"/>
    </xf>
    <xf numFmtId="178" fontId="14" fillId="0" borderId="2" xfId="1" applyNumberFormat="1" applyFont="1" applyBorder="1" applyAlignment="1">
      <alignment vertical="center"/>
    </xf>
    <xf numFmtId="0" fontId="18" fillId="0" borderId="9" xfId="0" applyFont="1" applyBorder="1"/>
    <xf numFmtId="178" fontId="14" fillId="0" borderId="14" xfId="1" applyNumberFormat="1" applyFont="1" applyBorder="1" applyAlignment="1">
      <alignment vertical="center"/>
    </xf>
    <xf numFmtId="178" fontId="14" fillId="0" borderId="8" xfId="1" applyNumberFormat="1" applyFont="1" applyBorder="1" applyAlignment="1">
      <alignment vertical="center"/>
    </xf>
    <xf numFmtId="178" fontId="14" fillId="0" borderId="14" xfId="0" applyNumberFormat="1" applyFont="1" applyBorder="1" applyAlignment="1">
      <alignment vertical="center"/>
    </xf>
    <xf numFmtId="0" fontId="14" fillId="0" borderId="14" xfId="0" applyFont="1" applyBorder="1"/>
    <xf numFmtId="178" fontId="14" fillId="0" borderId="15" xfId="0" applyNumberFormat="1" applyFont="1" applyBorder="1" applyAlignment="1">
      <alignment vertical="center"/>
    </xf>
    <xf numFmtId="0" fontId="18" fillId="0" borderId="16" xfId="0" applyFont="1" applyBorder="1"/>
    <xf numFmtId="0" fontId="13" fillId="0" borderId="0" xfId="0" applyNumberFormat="1" applyFont="1" applyAlignment="1">
      <alignment horizontal="right" vertical="center"/>
    </xf>
    <xf numFmtId="177" fontId="14" fillId="0" borderId="11" xfId="0" applyNumberFormat="1" applyFont="1" applyFill="1" applyBorder="1" applyAlignment="1">
      <alignment vertical="center"/>
    </xf>
    <xf numFmtId="49" fontId="13" fillId="0" borderId="0" xfId="0" applyNumberFormat="1" applyFont="1" applyAlignment="1">
      <alignment horizontal="right"/>
    </xf>
    <xf numFmtId="49" fontId="13" fillId="0" borderId="0" xfId="0" applyNumberFormat="1" applyFont="1" applyAlignment="1">
      <alignment horizontal="right" vertical="center"/>
    </xf>
    <xf numFmtId="49" fontId="13" fillId="0" borderId="17" xfId="0" applyNumberFormat="1" applyFont="1" applyBorder="1" applyAlignment="1">
      <alignment horizontal="right" vertical="center"/>
    </xf>
    <xf numFmtId="49" fontId="22" fillId="0" borderId="4" xfId="0" applyNumberFormat="1" applyFont="1" applyBorder="1" applyAlignment="1">
      <alignment horizontal="right" vertical="center"/>
    </xf>
    <xf numFmtId="176" fontId="14" fillId="0" borderId="12" xfId="0" applyNumberFormat="1" applyFont="1" applyBorder="1" applyAlignment="1">
      <alignment vertical="center"/>
    </xf>
    <xf numFmtId="176" fontId="14" fillId="0" borderId="5" xfId="0" applyNumberFormat="1" applyFont="1" applyBorder="1" applyAlignment="1">
      <alignment vertical="center"/>
    </xf>
    <xf numFmtId="176" fontId="14" fillId="0" borderId="13" xfId="0" applyNumberFormat="1" applyFont="1" applyBorder="1" applyAlignment="1">
      <alignment vertical="center"/>
    </xf>
    <xf numFmtId="176" fontId="14" fillId="0" borderId="6" xfId="0" applyNumberFormat="1" applyFont="1" applyBorder="1" applyAlignment="1">
      <alignment vertical="center"/>
    </xf>
    <xf numFmtId="176" fontId="14" fillId="0" borderId="18" xfId="0" applyNumberFormat="1" applyFont="1" applyBorder="1" applyAlignment="1">
      <alignment vertical="center"/>
    </xf>
    <xf numFmtId="176" fontId="14" fillId="0" borderId="16" xfId="0" applyNumberFormat="1" applyFont="1" applyBorder="1" applyAlignment="1">
      <alignment vertical="center"/>
    </xf>
    <xf numFmtId="49" fontId="22" fillId="0" borderId="14" xfId="0" applyNumberFormat="1" applyFont="1" applyBorder="1" applyAlignment="1">
      <alignment horizontal="right" vertical="center"/>
    </xf>
    <xf numFmtId="176" fontId="14" fillId="0" borderId="11" xfId="0" applyNumberFormat="1" applyFont="1" applyBorder="1" applyAlignment="1">
      <alignment vertical="center"/>
    </xf>
    <xf numFmtId="176" fontId="14" fillId="0" borderId="19" xfId="0" applyNumberFormat="1" applyFont="1" applyBorder="1" applyAlignment="1">
      <alignment vertical="center"/>
    </xf>
    <xf numFmtId="176" fontId="14" fillId="0" borderId="20" xfId="0" applyNumberFormat="1" applyFont="1" applyBorder="1" applyAlignment="1">
      <alignment vertical="center"/>
    </xf>
    <xf numFmtId="176" fontId="14" fillId="0" borderId="21" xfId="0" applyNumberFormat="1" applyFont="1" applyBorder="1" applyAlignment="1">
      <alignment vertical="center"/>
    </xf>
    <xf numFmtId="49" fontId="13" fillId="0" borderId="0" xfId="0" applyNumberFormat="1" applyFont="1" applyAlignment="1">
      <alignment horizontal="left"/>
    </xf>
    <xf numFmtId="0" fontId="14" fillId="0" borderId="13"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22" xfId="0" applyFont="1" applyBorder="1" applyAlignment="1">
      <alignment vertical="center"/>
    </xf>
    <xf numFmtId="49" fontId="14" fillId="0" borderId="4" xfId="0" applyNumberFormat="1" applyFont="1" applyBorder="1" applyAlignment="1">
      <alignment horizontal="left" vertical="center"/>
    </xf>
    <xf numFmtId="49" fontId="14" fillId="0" borderId="4" xfId="0" applyNumberFormat="1" applyFont="1" applyBorder="1" applyAlignment="1">
      <alignment horizontal="right" vertical="center"/>
    </xf>
    <xf numFmtId="176" fontId="14" fillId="0" borderId="12" xfId="0" applyNumberFormat="1" applyFont="1" applyFill="1" applyBorder="1" applyAlignment="1">
      <alignment vertical="center"/>
    </xf>
    <xf numFmtId="49" fontId="13" fillId="0" borderId="4" xfId="0" applyNumberFormat="1" applyFont="1" applyBorder="1" applyAlignment="1">
      <alignment horizontal="right" vertical="center"/>
    </xf>
    <xf numFmtId="49" fontId="13" fillId="0" borderId="4" xfId="0" applyNumberFormat="1" applyFont="1" applyBorder="1" applyAlignment="1">
      <alignment horizontal="left" vertical="center"/>
    </xf>
    <xf numFmtId="0" fontId="14" fillId="0" borderId="13" xfId="0" applyFont="1" applyFill="1" applyBorder="1" applyAlignment="1">
      <alignment horizontal="center" vertical="center" shrinkToFit="1"/>
    </xf>
    <xf numFmtId="0" fontId="20" fillId="0" borderId="13" xfId="0" applyFont="1" applyFill="1" applyBorder="1" applyAlignment="1">
      <alignment horizontal="center" vertical="center" wrapText="1"/>
    </xf>
    <xf numFmtId="49" fontId="13" fillId="0" borderId="3" xfId="0" applyNumberFormat="1" applyFont="1" applyBorder="1" applyAlignment="1">
      <alignment horizontal="right" vertical="center"/>
    </xf>
    <xf numFmtId="49" fontId="13" fillId="0" borderId="0" xfId="0" applyNumberFormat="1" applyFont="1" applyBorder="1" applyAlignment="1">
      <alignment horizontal="right" vertical="center"/>
    </xf>
    <xf numFmtId="49" fontId="14" fillId="0" borderId="0" xfId="0" applyNumberFormat="1" applyFont="1" applyBorder="1" applyAlignment="1">
      <alignment horizontal="left" vertical="center"/>
    </xf>
    <xf numFmtId="49" fontId="14" fillId="0" borderId="0" xfId="0" applyNumberFormat="1" applyFont="1" applyBorder="1" applyAlignment="1">
      <alignment horizontal="right" vertical="center"/>
    </xf>
    <xf numFmtId="49" fontId="22" fillId="0" borderId="0" xfId="0" applyNumberFormat="1" applyFont="1" applyBorder="1" applyAlignment="1">
      <alignment horizontal="right" vertical="center"/>
    </xf>
    <xf numFmtId="38" fontId="14" fillId="0" borderId="12" xfId="1" applyFont="1" applyFill="1" applyBorder="1" applyAlignment="1">
      <alignment horizontal="right" vertical="center"/>
    </xf>
    <xf numFmtId="38" fontId="14" fillId="0" borderId="12" xfId="1" applyFont="1" applyFill="1" applyBorder="1" applyAlignment="1">
      <alignment horizontal="right" vertical="center" wrapText="1"/>
    </xf>
    <xf numFmtId="38" fontId="14" fillId="0" borderId="5" xfId="1" applyFont="1" applyFill="1" applyBorder="1" applyAlignment="1">
      <alignment horizontal="right" vertical="center"/>
    </xf>
    <xf numFmtId="38" fontId="14" fillId="0" borderId="19" xfId="1" applyFont="1" applyFill="1" applyBorder="1" applyAlignment="1">
      <alignment horizontal="right" vertical="center"/>
    </xf>
    <xf numFmtId="38" fontId="14" fillId="0" borderId="13" xfId="1" applyFont="1" applyFill="1" applyBorder="1" applyAlignment="1">
      <alignment horizontal="right" vertical="center"/>
    </xf>
    <xf numFmtId="38" fontId="14" fillId="0" borderId="6" xfId="1" applyFont="1" applyFill="1" applyBorder="1" applyAlignment="1">
      <alignment horizontal="right" vertical="center"/>
    </xf>
    <xf numFmtId="38" fontId="14" fillId="0" borderId="20" xfId="1" applyFont="1" applyFill="1" applyBorder="1" applyAlignment="1">
      <alignment horizontal="right" vertical="center"/>
    </xf>
    <xf numFmtId="38" fontId="18" fillId="0" borderId="12" xfId="1" applyFont="1" applyBorder="1" applyAlignment="1">
      <alignment horizontal="right" vertical="center"/>
    </xf>
    <xf numFmtId="38" fontId="18" fillId="0" borderId="5" xfId="1" applyFont="1" applyBorder="1" applyAlignment="1">
      <alignment horizontal="right" vertical="center"/>
    </xf>
    <xf numFmtId="38" fontId="18" fillId="0" borderId="19" xfId="1" applyFont="1" applyBorder="1" applyAlignment="1">
      <alignment horizontal="right" vertical="center"/>
    </xf>
    <xf numFmtId="176" fontId="14" fillId="0" borderId="5" xfId="0" applyNumberFormat="1" applyFont="1" applyFill="1" applyBorder="1" applyAlignment="1">
      <alignment vertical="center"/>
    </xf>
    <xf numFmtId="49" fontId="14" fillId="0" borderId="1" xfId="0" applyNumberFormat="1" applyFont="1" applyBorder="1" applyAlignment="1">
      <alignment horizontal="left" vertical="center"/>
    </xf>
    <xf numFmtId="176" fontId="14" fillId="0" borderId="10" xfId="0" applyNumberFormat="1" applyFont="1" applyBorder="1" applyAlignment="1">
      <alignment vertical="center"/>
    </xf>
    <xf numFmtId="176" fontId="14" fillId="0" borderId="23" xfId="0" applyNumberFormat="1" applyFont="1" applyBorder="1" applyAlignment="1">
      <alignment vertical="center"/>
    </xf>
    <xf numFmtId="176" fontId="14" fillId="0" borderId="9" xfId="0" applyNumberFormat="1" applyFont="1" applyBorder="1" applyAlignment="1">
      <alignment vertical="center"/>
    </xf>
    <xf numFmtId="49" fontId="14" fillId="0" borderId="22" xfId="0" applyNumberFormat="1" applyFont="1" applyBorder="1" applyAlignment="1">
      <alignment horizontal="left" vertical="center"/>
    </xf>
    <xf numFmtId="178" fontId="14" fillId="0" borderId="24" xfId="0" applyNumberFormat="1" applyFont="1" applyBorder="1" applyAlignment="1">
      <alignment vertical="center"/>
    </xf>
    <xf numFmtId="0" fontId="14" fillId="0" borderId="16" xfId="0" applyFont="1" applyBorder="1" applyAlignment="1">
      <alignment vertical="center"/>
    </xf>
    <xf numFmtId="49" fontId="14" fillId="0" borderId="0" xfId="0" applyNumberFormat="1" applyFont="1" applyAlignment="1">
      <alignment horizontal="right"/>
    </xf>
    <xf numFmtId="49" fontId="14" fillId="0" borderId="0" xfId="0" applyNumberFormat="1" applyFont="1" applyAlignment="1">
      <alignment horizontal="left"/>
    </xf>
    <xf numFmtId="0" fontId="6" fillId="0" borderId="0" xfId="0" applyNumberFormat="1" applyFont="1" applyAlignment="1">
      <alignment vertical="center"/>
    </xf>
    <xf numFmtId="49" fontId="6" fillId="0" borderId="0" xfId="0" applyNumberFormat="1" applyFont="1" applyAlignment="1">
      <alignment horizontal="center"/>
    </xf>
    <xf numFmtId="49" fontId="6" fillId="0" borderId="0" xfId="0" applyNumberFormat="1" applyFont="1" applyAlignment="1">
      <alignment horizontal="left"/>
    </xf>
    <xf numFmtId="0" fontId="5" fillId="0" borderId="0" xfId="0" applyFont="1" applyAlignment="1">
      <alignment vertical="top"/>
    </xf>
    <xf numFmtId="0" fontId="6" fillId="0" borderId="0" xfId="0" applyFont="1" applyAlignment="1">
      <alignment vertical="top"/>
    </xf>
    <xf numFmtId="0" fontId="12" fillId="0" borderId="0" xfId="0" applyFont="1" applyBorder="1"/>
    <xf numFmtId="9" fontId="14" fillId="0" borderId="12" xfId="1" applyNumberFormat="1" applyFont="1" applyFill="1" applyBorder="1" applyAlignment="1">
      <alignment horizontal="right" vertical="center"/>
    </xf>
    <xf numFmtId="9" fontId="14" fillId="0" borderId="12" xfId="1" applyNumberFormat="1" applyFont="1" applyFill="1" applyBorder="1" applyAlignment="1">
      <alignment horizontal="right" vertical="center" wrapText="1"/>
    </xf>
    <xf numFmtId="178" fontId="14" fillId="0" borderId="4" xfId="0" applyNumberFormat="1" applyFont="1" applyBorder="1" applyAlignment="1">
      <alignment vertical="center"/>
    </xf>
    <xf numFmtId="0" fontId="4" fillId="0" borderId="0" xfId="0" applyNumberFormat="1" applyFont="1" applyAlignment="1">
      <alignment vertical="center"/>
    </xf>
    <xf numFmtId="0" fontId="18" fillId="0" borderId="13" xfId="0" applyFont="1" applyBorder="1" applyAlignment="1">
      <alignment horizontal="center" vertical="center" wrapText="1"/>
    </xf>
    <xf numFmtId="49" fontId="5" fillId="0" borderId="0" xfId="0" applyNumberFormat="1" applyFont="1" applyAlignment="1">
      <alignment horizontal="right"/>
    </xf>
    <xf numFmtId="49" fontId="5" fillId="0" borderId="0" xfId="0" applyNumberFormat="1" applyFont="1" applyAlignment="1">
      <alignment horizontal="right" vertical="top"/>
    </xf>
    <xf numFmtId="49" fontId="19" fillId="0" borderId="0" xfId="0" applyNumberFormat="1" applyFont="1" applyAlignment="1">
      <alignment horizontal="center"/>
    </xf>
    <xf numFmtId="0" fontId="19" fillId="0" borderId="0" xfId="0" applyNumberFormat="1" applyFont="1" applyAlignment="1">
      <alignment vertical="center"/>
    </xf>
    <xf numFmtId="0" fontId="6" fillId="0" borderId="0" xfId="0" applyFont="1" applyFill="1"/>
    <xf numFmtId="0" fontId="0" fillId="0" borderId="0" xfId="0" applyFont="1"/>
    <xf numFmtId="0" fontId="0" fillId="0" borderId="0" xfId="0" applyFont="1" applyAlignment="1"/>
    <xf numFmtId="0" fontId="14" fillId="0" borderId="12" xfId="0" applyFont="1" applyFill="1" applyBorder="1" applyAlignment="1">
      <alignment vertical="center"/>
    </xf>
    <xf numFmtId="178" fontId="14" fillId="0" borderId="11" xfId="0" applyNumberFormat="1" applyFont="1" applyBorder="1" applyAlignment="1">
      <alignment vertical="center"/>
    </xf>
    <xf numFmtId="0" fontId="0" fillId="0" borderId="0" xfId="0" applyFont="1" applyAlignment="1">
      <alignment vertical="center"/>
    </xf>
    <xf numFmtId="0" fontId="6" fillId="0" borderId="0" xfId="0" applyFont="1" applyAlignment="1">
      <alignment horizontal="right"/>
    </xf>
    <xf numFmtId="178" fontId="14" fillId="0" borderId="7" xfId="0" applyNumberFormat="1" applyFont="1" applyBorder="1" applyAlignment="1">
      <alignment vertical="center"/>
    </xf>
    <xf numFmtId="38" fontId="14" fillId="0" borderId="12" xfId="1" applyFont="1" applyFill="1" applyBorder="1" applyAlignment="1">
      <alignment vertical="center"/>
    </xf>
    <xf numFmtId="38" fontId="14" fillId="0" borderId="12" xfId="1" applyFont="1" applyFill="1" applyBorder="1"/>
    <xf numFmtId="0" fontId="14" fillId="0" borderId="7" xfId="0" applyFont="1" applyFill="1" applyBorder="1"/>
    <xf numFmtId="0" fontId="14" fillId="0" borderId="11" xfId="0" applyFont="1" applyFill="1" applyBorder="1"/>
    <xf numFmtId="0" fontId="14" fillId="0" borderId="5" xfId="0" applyFont="1" applyFill="1" applyBorder="1"/>
    <xf numFmtId="0" fontId="14" fillId="0" borderId="12" xfId="0" applyFont="1" applyFill="1" applyBorder="1"/>
    <xf numFmtId="3" fontId="14" fillId="0" borderId="12" xfId="0" applyNumberFormat="1" applyFont="1" applyFill="1" applyBorder="1"/>
    <xf numFmtId="0" fontId="18" fillId="0" borderId="11" xfId="0" applyFont="1" applyFill="1" applyBorder="1"/>
    <xf numFmtId="38" fontId="14" fillId="0" borderId="7" xfId="0" applyNumberFormat="1" applyFont="1" applyFill="1" applyBorder="1" applyAlignment="1">
      <alignment vertical="center"/>
    </xf>
    <xf numFmtId="0" fontId="14" fillId="0" borderId="4" xfId="0" applyFont="1" applyBorder="1" applyAlignment="1">
      <alignment horizontal="left" vertical="center" wrapText="1"/>
    </xf>
    <xf numFmtId="0" fontId="14" fillId="0" borderId="0" xfId="0" applyFont="1" applyBorder="1" applyAlignment="1">
      <alignment horizontal="left" vertical="center" wrapText="1"/>
    </xf>
    <xf numFmtId="0" fontId="18" fillId="0" borderId="9" xfId="0" applyFont="1" applyBorder="1" applyAlignment="1">
      <alignment horizontal="left" vertical="center"/>
    </xf>
    <xf numFmtId="0" fontId="18" fillId="0" borderId="5" xfId="0" applyFont="1" applyBorder="1" applyAlignment="1">
      <alignment horizontal="left" vertical="center"/>
    </xf>
    <xf numFmtId="0" fontId="14" fillId="0" borderId="14" xfId="0" applyFont="1" applyBorder="1" applyAlignment="1">
      <alignment horizontal="center" vertical="center"/>
    </xf>
    <xf numFmtId="0" fontId="14" fillId="0" borderId="1" xfId="0" applyFont="1" applyBorder="1" applyAlignment="1">
      <alignment horizontal="center" vertical="center"/>
    </xf>
    <xf numFmtId="0" fontId="18" fillId="0" borderId="5" xfId="0" applyFont="1" applyBorder="1" applyAlignment="1">
      <alignment vertical="center" wrapText="1"/>
    </xf>
    <xf numFmtId="0" fontId="0" fillId="0" borderId="5" xfId="0" applyFont="1" applyBorder="1" applyAlignment="1">
      <alignment horizontal="left" vertical="center" wrapText="1"/>
    </xf>
    <xf numFmtId="0" fontId="18" fillId="0" borderId="5" xfId="0" applyFont="1" applyBorder="1" applyAlignment="1">
      <alignment horizontal="left" vertical="center" wrapText="1"/>
    </xf>
    <xf numFmtId="0" fontId="18" fillId="0" borderId="4" xfId="0" applyFont="1" applyBorder="1" applyAlignment="1">
      <alignment vertical="center" wrapText="1"/>
    </xf>
    <xf numFmtId="0" fontId="18" fillId="0" borderId="0" xfId="0" applyFont="1" applyBorder="1" applyAlignment="1">
      <alignment vertical="center" wrapText="1"/>
    </xf>
    <xf numFmtId="0" fontId="7" fillId="0" borderId="0" xfId="0" applyFont="1" applyAlignment="1">
      <alignment horizontal="center"/>
    </xf>
    <xf numFmtId="0" fontId="23" fillId="0" borderId="0" xfId="0" applyFont="1" applyAlignment="1">
      <alignment horizontal="center"/>
    </xf>
    <xf numFmtId="0" fontId="8" fillId="0" borderId="0" xfId="0" applyFont="1" applyAlignment="1">
      <alignment horizontal="center"/>
    </xf>
    <xf numFmtId="0" fontId="13" fillId="0" borderId="3" xfId="0" applyFont="1" applyBorder="1" applyAlignment="1">
      <alignment horizontal="center" vertical="center"/>
    </xf>
    <xf numFmtId="0" fontId="13" fillId="0" borderId="17" xfId="0" applyFont="1" applyBorder="1" applyAlignment="1">
      <alignment horizontal="center" vertical="center"/>
    </xf>
    <xf numFmtId="0" fontId="13" fillId="0" borderId="6" xfId="0" applyFont="1" applyBorder="1" applyAlignment="1">
      <alignment horizontal="center" vertical="center"/>
    </xf>
    <xf numFmtId="0" fontId="13" fillId="0" borderId="17" xfId="0" applyFont="1" applyBorder="1" applyAlignment="1">
      <alignment horizontal="center" vertical="center" wrapText="1"/>
    </xf>
    <xf numFmtId="0" fontId="13" fillId="0" borderId="6" xfId="0" applyFont="1" applyBorder="1" applyAlignment="1">
      <alignment horizontal="center" vertical="center" wrapText="1"/>
    </xf>
    <xf numFmtId="0" fontId="14" fillId="0" borderId="5" xfId="0" applyFont="1" applyBorder="1" applyAlignment="1">
      <alignment horizontal="left" vertical="center" wrapText="1"/>
    </xf>
    <xf numFmtId="0" fontId="18" fillId="0" borderId="9" xfId="0" applyFont="1" applyBorder="1" applyAlignment="1">
      <alignment vertical="center" wrapText="1"/>
    </xf>
    <xf numFmtId="0" fontId="18" fillId="0" borderId="2" xfId="0" applyFont="1" applyBorder="1" applyAlignment="1">
      <alignment horizontal="center" vertical="top" wrapText="1"/>
    </xf>
    <xf numFmtId="0" fontId="18" fillId="0" borderId="8" xfId="0" applyFont="1" applyBorder="1" applyAlignment="1">
      <alignment horizontal="center" vertical="top" wrapText="1"/>
    </xf>
    <xf numFmtId="0" fontId="18" fillId="0" borderId="4" xfId="0" applyFont="1" applyBorder="1" applyAlignment="1">
      <alignment horizontal="center" vertical="top" wrapText="1"/>
    </xf>
    <xf numFmtId="0" fontId="18" fillId="0" borderId="0" xfId="0" applyFont="1" applyBorder="1" applyAlignment="1">
      <alignment horizontal="center" vertical="top" wrapText="1"/>
    </xf>
    <xf numFmtId="0" fontId="14" fillId="0" borderId="9" xfId="0" applyFont="1" applyBorder="1" applyAlignment="1">
      <alignment vertical="center" wrapText="1"/>
    </xf>
    <xf numFmtId="0" fontId="14" fillId="0" borderId="5" xfId="0" applyFont="1" applyBorder="1" applyAlignment="1">
      <alignment vertical="center" wrapText="1"/>
    </xf>
    <xf numFmtId="0" fontId="9" fillId="0" borderId="0" xfId="0" applyFont="1" applyBorder="1" applyAlignment="1">
      <alignment horizontal="center"/>
    </xf>
    <xf numFmtId="0" fontId="0" fillId="0" borderId="0" xfId="0" applyFont="1" applyAlignment="1">
      <alignment horizontal="center"/>
    </xf>
    <xf numFmtId="0" fontId="13" fillId="0" borderId="0" xfId="0" applyFont="1" applyAlignment="1">
      <alignment horizontal="center"/>
    </xf>
    <xf numFmtId="0" fontId="14" fillId="0" borderId="17" xfId="0" applyFont="1" applyBorder="1" applyAlignment="1">
      <alignment horizontal="center" vertical="center"/>
    </xf>
    <xf numFmtId="0" fontId="14" fillId="0" borderId="3" xfId="0" applyFont="1" applyBorder="1" applyAlignment="1">
      <alignment horizontal="center" vertical="center"/>
    </xf>
    <xf numFmtId="0" fontId="14" fillId="0" borderId="6" xfId="0" applyFont="1" applyBorder="1" applyAlignment="1">
      <alignment horizontal="center" vertical="center"/>
    </xf>
    <xf numFmtId="0" fontId="17" fillId="0" borderId="17"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6" xfId="0" applyFont="1" applyBorder="1" applyAlignment="1">
      <alignment horizontal="center" vertical="center" wrapText="1"/>
    </xf>
    <xf numFmtId="0" fontId="24" fillId="0" borderId="0" xfId="0" applyFont="1" applyAlignment="1">
      <alignment horizont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142875</xdr:colOff>
      <xdr:row>36</xdr:row>
      <xdr:rowOff>142875</xdr:rowOff>
    </xdr:from>
    <xdr:to>
      <xdr:col>11</xdr:col>
      <xdr:colOff>190500</xdr:colOff>
      <xdr:row>42</xdr:row>
      <xdr:rowOff>180975</xdr:rowOff>
    </xdr:to>
    <xdr:sp macro="" textlink="">
      <xdr:nvSpPr>
        <xdr:cNvPr id="11298" name="AutoShape 2"/>
        <xdr:cNvSpPr>
          <a:spLocks/>
        </xdr:cNvSpPr>
      </xdr:nvSpPr>
      <xdr:spPr bwMode="auto">
        <a:xfrm>
          <a:off x="5848350" y="8724900"/>
          <a:ext cx="47625" cy="1409700"/>
        </a:xfrm>
        <a:prstGeom prst="rightBracket">
          <a:avLst>
            <a:gd name="adj" fmla="val 24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142875</xdr:colOff>
      <xdr:row>25</xdr:row>
      <xdr:rowOff>142875</xdr:rowOff>
    </xdr:from>
    <xdr:to>
      <xdr:col>13</xdr:col>
      <xdr:colOff>171450</xdr:colOff>
      <xdr:row>31</xdr:row>
      <xdr:rowOff>66675</xdr:rowOff>
    </xdr:to>
    <xdr:sp macro="" textlink="">
      <xdr:nvSpPr>
        <xdr:cNvPr id="11299" name="AutoShape 5"/>
        <xdr:cNvSpPr>
          <a:spLocks/>
        </xdr:cNvSpPr>
      </xdr:nvSpPr>
      <xdr:spPr bwMode="auto">
        <a:xfrm>
          <a:off x="7324725" y="6248400"/>
          <a:ext cx="28575" cy="1295400"/>
        </a:xfrm>
        <a:prstGeom prst="rightBracket">
          <a:avLst>
            <a:gd name="adj" fmla="val 3777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tabSelected="1" view="pageBreakPreview" zoomScale="75" zoomScaleNormal="75" workbookViewId="0">
      <selection activeCell="X17" sqref="X17"/>
    </sheetView>
  </sheetViews>
  <sheetFormatPr defaultRowHeight="13.5" x14ac:dyDescent="0.15"/>
  <cols>
    <col min="1" max="1" width="3.5" style="1" customWidth="1"/>
    <col min="2" max="2" width="3.875" style="1" customWidth="1"/>
    <col min="3" max="3" width="4.625" style="1" customWidth="1"/>
    <col min="4" max="4" width="11.125" style="1" customWidth="1"/>
    <col min="5" max="5" width="1.625" style="1" customWidth="1"/>
    <col min="6" max="6" width="1.25" style="1" customWidth="1"/>
    <col min="7" max="7" width="21" style="1" customWidth="1"/>
    <col min="8" max="8" width="1.25" style="1" customWidth="1"/>
    <col min="9" max="9" width="11.5" style="1" customWidth="1"/>
    <col min="10" max="10" width="1.25" style="1" customWidth="1"/>
    <col min="11" max="11" width="13.875" style="1" customWidth="1"/>
    <col min="12" max="12" width="9.625" style="1" customWidth="1"/>
    <col min="13" max="13" width="9.75" style="1" customWidth="1"/>
    <col min="14" max="14" width="9.875" style="1" customWidth="1"/>
    <col min="15" max="16384" width="9" style="1"/>
  </cols>
  <sheetData>
    <row r="1" spans="1:14" x14ac:dyDescent="0.15">
      <c r="A1" s="3"/>
    </row>
    <row r="2" spans="1:14" ht="23.25" customHeight="1" x14ac:dyDescent="0.2">
      <c r="A2" s="196" t="s">
        <v>171</v>
      </c>
      <c r="B2" s="197"/>
      <c r="C2" s="197"/>
      <c r="D2" s="197"/>
      <c r="E2" s="197"/>
      <c r="F2" s="197"/>
      <c r="G2" s="197"/>
      <c r="H2" s="197"/>
      <c r="I2" s="197"/>
      <c r="J2" s="197"/>
      <c r="K2" s="197"/>
      <c r="L2" s="197"/>
      <c r="M2" s="197"/>
      <c r="N2" s="197"/>
    </row>
    <row r="3" spans="1:14" ht="17.25" customHeight="1" x14ac:dyDescent="0.15">
      <c r="A3" s="198" t="s">
        <v>172</v>
      </c>
      <c r="B3" s="198"/>
      <c r="C3" s="198"/>
      <c r="D3" s="198"/>
      <c r="E3" s="198"/>
      <c r="F3" s="198"/>
      <c r="G3" s="198"/>
      <c r="H3" s="198"/>
      <c r="I3" s="198"/>
      <c r="J3" s="198"/>
      <c r="K3" s="198"/>
      <c r="L3" s="198"/>
      <c r="M3" s="198"/>
      <c r="N3" s="198"/>
    </row>
    <row r="4" spans="1:14" ht="18" customHeight="1" x14ac:dyDescent="0.15"/>
    <row r="5" spans="1:14" ht="18" customHeight="1" x14ac:dyDescent="0.15">
      <c r="K5" s="162" t="s">
        <v>130</v>
      </c>
    </row>
    <row r="6" spans="1:14" ht="18" customHeight="1" x14ac:dyDescent="0.15">
      <c r="C6" s="154"/>
      <c r="D6" s="2"/>
      <c r="K6" s="162" t="s">
        <v>131</v>
      </c>
    </row>
    <row r="7" spans="1:14" ht="18" customHeight="1" x14ac:dyDescent="0.15">
      <c r="A7" s="164" t="s">
        <v>133</v>
      </c>
      <c r="B7" s="155" t="s">
        <v>21</v>
      </c>
      <c r="C7" s="155"/>
      <c r="D7" s="2"/>
      <c r="K7" s="153"/>
    </row>
    <row r="8" spans="1:14" s="32" customFormat="1" ht="20.100000000000001" customHeight="1" x14ac:dyDescent="0.15">
      <c r="B8" s="24" t="s">
        <v>22</v>
      </c>
      <c r="C8" s="166"/>
      <c r="D8" s="24"/>
      <c r="K8" s="167"/>
    </row>
    <row r="9" spans="1:14" s="32" customFormat="1" ht="20.100000000000001" customHeight="1" x14ac:dyDescent="0.15">
      <c r="B9" s="24" t="s">
        <v>34</v>
      </c>
      <c r="C9" s="166"/>
      <c r="D9" s="24"/>
      <c r="K9" s="167"/>
    </row>
    <row r="10" spans="1:14" s="32" customFormat="1" ht="9.75" customHeight="1" x14ac:dyDescent="0.15">
      <c r="B10" s="24"/>
      <c r="C10" s="166"/>
      <c r="D10" s="24"/>
      <c r="K10" s="167"/>
    </row>
    <row r="11" spans="1:14" s="32" customFormat="1" ht="20.100000000000001" customHeight="1" x14ac:dyDescent="0.15">
      <c r="B11" s="174" t="s">
        <v>44</v>
      </c>
      <c r="C11" s="168" t="s">
        <v>191</v>
      </c>
      <c r="D11" s="24"/>
      <c r="K11" s="167"/>
    </row>
    <row r="12" spans="1:14" s="32" customFormat="1" ht="20.100000000000001" customHeight="1" x14ac:dyDescent="0.15">
      <c r="B12" s="174" t="s">
        <v>47</v>
      </c>
      <c r="C12" s="168" t="s">
        <v>173</v>
      </c>
      <c r="D12" s="24"/>
      <c r="K12" s="167"/>
    </row>
    <row r="13" spans="1:14" s="32" customFormat="1" ht="20.100000000000001" customHeight="1" x14ac:dyDescent="0.15">
      <c r="B13" s="174" t="s">
        <v>49</v>
      </c>
      <c r="C13" s="168" t="s">
        <v>168</v>
      </c>
      <c r="D13" s="24"/>
      <c r="K13" s="167"/>
    </row>
    <row r="14" spans="1:14" s="32" customFormat="1" ht="20.100000000000001" customHeight="1" x14ac:dyDescent="0.15">
      <c r="B14" s="174" t="s">
        <v>33</v>
      </c>
      <c r="C14" s="168" t="s">
        <v>169</v>
      </c>
      <c r="D14" s="24"/>
      <c r="K14" s="167"/>
    </row>
    <row r="15" spans="1:14" s="32" customFormat="1" ht="20.100000000000001" customHeight="1" x14ac:dyDescent="0.15">
      <c r="B15" s="174" t="s">
        <v>50</v>
      </c>
      <c r="C15" s="168" t="s">
        <v>174</v>
      </c>
      <c r="D15" s="24"/>
      <c r="K15" s="167"/>
    </row>
    <row r="16" spans="1:14" s="32" customFormat="1" ht="20.100000000000001" customHeight="1" x14ac:dyDescent="0.15">
      <c r="B16" s="174"/>
      <c r="C16" s="168" t="s">
        <v>129</v>
      </c>
      <c r="D16" s="24"/>
      <c r="K16" s="167"/>
    </row>
    <row r="17" spans="1:14" ht="18" customHeight="1" x14ac:dyDescent="0.15">
      <c r="C17" s="154"/>
      <c r="D17" s="2"/>
      <c r="K17" s="153"/>
    </row>
    <row r="18" spans="1:14" ht="18" customHeight="1" x14ac:dyDescent="0.15">
      <c r="A18" s="165" t="s">
        <v>134</v>
      </c>
      <c r="B18" s="157" t="s">
        <v>23</v>
      </c>
      <c r="C18" s="157"/>
      <c r="D18" s="156"/>
      <c r="K18" s="153"/>
    </row>
    <row r="19" spans="1:14" ht="9" customHeight="1" x14ac:dyDescent="0.15">
      <c r="A19" s="156"/>
      <c r="B19" s="156"/>
      <c r="C19" s="157"/>
      <c r="D19" s="156"/>
      <c r="K19" s="153"/>
    </row>
    <row r="20" spans="1:14" ht="21" customHeight="1" x14ac:dyDescent="0.15">
      <c r="B20" s="157" t="s">
        <v>132</v>
      </c>
      <c r="C20" s="157"/>
      <c r="K20" s="153"/>
    </row>
    <row r="21" spans="1:14" s="16" customFormat="1" ht="41.25" customHeight="1" x14ac:dyDescent="0.15">
      <c r="A21" s="38"/>
      <c r="B21" s="199" t="s">
        <v>0</v>
      </c>
      <c r="C21" s="199"/>
      <c r="D21" s="199"/>
      <c r="E21" s="31"/>
      <c r="F21" s="200" t="s">
        <v>67</v>
      </c>
      <c r="G21" s="201"/>
      <c r="H21" s="202" t="s">
        <v>1</v>
      </c>
      <c r="I21" s="203"/>
      <c r="J21" s="200" t="s">
        <v>2</v>
      </c>
      <c r="K21" s="201"/>
      <c r="L21" s="39" t="s">
        <v>3</v>
      </c>
      <c r="M21" s="40" t="s">
        <v>4</v>
      </c>
      <c r="N21" s="163" t="s">
        <v>5</v>
      </c>
    </row>
    <row r="22" spans="1:14" s="16" customFormat="1" ht="18" customHeight="1" x14ac:dyDescent="0.15">
      <c r="A22" s="41"/>
      <c r="B22" s="206" t="s">
        <v>24</v>
      </c>
      <c r="C22" s="207"/>
      <c r="D22" s="207"/>
      <c r="E22" s="42"/>
      <c r="F22" s="43"/>
      <c r="G22" s="205" t="s">
        <v>68</v>
      </c>
      <c r="H22" s="44"/>
      <c r="I22" s="210" t="s">
        <v>69</v>
      </c>
      <c r="J22" s="45"/>
      <c r="K22" s="36" t="s">
        <v>70</v>
      </c>
      <c r="L22" s="36"/>
      <c r="M22" s="35"/>
      <c r="N22" s="41"/>
    </row>
    <row r="23" spans="1:14" s="16" customFormat="1" ht="18" customHeight="1" x14ac:dyDescent="0.15">
      <c r="A23" s="46" t="s">
        <v>44</v>
      </c>
      <c r="B23" s="208"/>
      <c r="C23" s="209"/>
      <c r="D23" s="209"/>
      <c r="E23" s="42"/>
      <c r="F23" s="43"/>
      <c r="G23" s="191"/>
      <c r="H23" s="45"/>
      <c r="I23" s="211"/>
      <c r="J23" s="45"/>
      <c r="K23" s="36" t="s">
        <v>45</v>
      </c>
      <c r="L23" s="27"/>
      <c r="M23" s="48" t="s">
        <v>6</v>
      </c>
      <c r="N23" s="41"/>
    </row>
    <row r="24" spans="1:14" s="16" customFormat="1" ht="18" customHeight="1" x14ac:dyDescent="0.15">
      <c r="A24" s="46"/>
      <c r="B24" s="208"/>
      <c r="C24" s="209"/>
      <c r="D24" s="209"/>
      <c r="E24" s="17"/>
      <c r="F24" s="43"/>
      <c r="G24" s="191"/>
      <c r="H24" s="45"/>
      <c r="I24" s="211"/>
      <c r="J24" s="45"/>
      <c r="K24" s="36" t="s">
        <v>46</v>
      </c>
      <c r="L24" s="176">
        <v>2800</v>
      </c>
      <c r="M24" s="176">
        <v>12500</v>
      </c>
      <c r="N24" s="177">
        <v>103</v>
      </c>
    </row>
    <row r="25" spans="1:14" s="16" customFormat="1" ht="13.5" customHeight="1" x14ac:dyDescent="0.15">
      <c r="A25" s="49"/>
      <c r="B25" s="50"/>
      <c r="C25" s="51"/>
      <c r="D25" s="51"/>
      <c r="E25" s="52"/>
      <c r="F25" s="50"/>
      <c r="G25" s="53"/>
      <c r="H25" s="54"/>
      <c r="I25" s="53"/>
      <c r="J25" s="54"/>
      <c r="K25" s="37"/>
      <c r="L25" s="178"/>
      <c r="M25" s="179"/>
      <c r="N25" s="179"/>
    </row>
    <row r="26" spans="1:14" s="16" customFormat="1" ht="18" customHeight="1" x14ac:dyDescent="0.15">
      <c r="A26" s="46"/>
      <c r="B26" s="194" t="s">
        <v>25</v>
      </c>
      <c r="C26" s="195"/>
      <c r="D26" s="195"/>
      <c r="E26" s="42"/>
      <c r="F26" s="43"/>
      <c r="G26" s="191" t="s">
        <v>58</v>
      </c>
      <c r="H26" s="26"/>
      <c r="I26" s="36" t="s">
        <v>82</v>
      </c>
      <c r="J26" s="26"/>
      <c r="K26" s="36" t="s">
        <v>72</v>
      </c>
      <c r="L26" s="180"/>
      <c r="M26" s="181"/>
      <c r="N26" s="181"/>
    </row>
    <row r="27" spans="1:14" s="16" customFormat="1" ht="18" customHeight="1" x14ac:dyDescent="0.15">
      <c r="A27" s="46" t="s">
        <v>47</v>
      </c>
      <c r="B27" s="194"/>
      <c r="C27" s="195"/>
      <c r="D27" s="195"/>
      <c r="E27" s="42"/>
      <c r="F27" s="43"/>
      <c r="G27" s="191"/>
      <c r="H27" s="26"/>
      <c r="I27" s="36"/>
      <c r="J27" s="26"/>
      <c r="K27" s="36"/>
      <c r="L27" s="180"/>
      <c r="M27" s="176" t="s">
        <v>6</v>
      </c>
      <c r="N27" s="181"/>
    </row>
    <row r="28" spans="1:14" s="16" customFormat="1" ht="18" customHeight="1" x14ac:dyDescent="0.15">
      <c r="A28" s="46"/>
      <c r="B28" s="194"/>
      <c r="C28" s="195"/>
      <c r="D28" s="195"/>
      <c r="E28" s="42"/>
      <c r="F28" s="43"/>
      <c r="G28" s="191" t="s">
        <v>90</v>
      </c>
      <c r="H28" s="26"/>
      <c r="I28" s="36" t="s">
        <v>82</v>
      </c>
      <c r="J28" s="26"/>
      <c r="K28" s="55" t="s">
        <v>73</v>
      </c>
      <c r="L28" s="180">
        <v>250</v>
      </c>
      <c r="M28" s="171">
        <v>750</v>
      </c>
      <c r="N28" s="182"/>
    </row>
    <row r="29" spans="1:14" s="16" customFormat="1" ht="18" customHeight="1" x14ac:dyDescent="0.15">
      <c r="A29" s="46"/>
      <c r="B29" s="56"/>
      <c r="C29" s="57"/>
      <c r="D29" s="57"/>
      <c r="E29" s="42"/>
      <c r="F29" s="43"/>
      <c r="G29" s="191"/>
      <c r="H29" s="26"/>
      <c r="I29" s="36"/>
      <c r="J29" s="26"/>
      <c r="K29" s="36"/>
      <c r="L29" s="180"/>
      <c r="M29" s="176"/>
      <c r="N29" s="182">
        <v>6245</v>
      </c>
    </row>
    <row r="30" spans="1:14" s="16" customFormat="1" ht="18" customHeight="1" x14ac:dyDescent="0.15">
      <c r="A30" s="46"/>
      <c r="B30" s="56"/>
      <c r="C30" s="57"/>
      <c r="D30" s="57"/>
      <c r="E30" s="42"/>
      <c r="F30" s="43"/>
      <c r="G30" s="47" t="s">
        <v>71</v>
      </c>
      <c r="H30" s="26"/>
      <c r="I30" s="36" t="s">
        <v>86</v>
      </c>
      <c r="J30" s="26"/>
      <c r="K30" s="10" t="s">
        <v>7</v>
      </c>
      <c r="L30" s="171"/>
      <c r="M30" s="171"/>
      <c r="N30" s="177"/>
    </row>
    <row r="31" spans="1:14" s="16" customFormat="1" ht="18" customHeight="1" x14ac:dyDescent="0.15">
      <c r="A31" s="46"/>
      <c r="B31" s="56"/>
      <c r="C31" s="57"/>
      <c r="D31" s="57"/>
      <c r="E31" s="42"/>
      <c r="F31" s="43"/>
      <c r="G31" s="17" t="s">
        <v>77</v>
      </c>
      <c r="H31" s="26"/>
      <c r="I31" s="36" t="s">
        <v>79</v>
      </c>
      <c r="J31" s="26"/>
      <c r="K31" s="36" t="s">
        <v>175</v>
      </c>
      <c r="L31" s="87">
        <v>180</v>
      </c>
      <c r="M31" s="171">
        <v>650</v>
      </c>
      <c r="N31" s="177"/>
    </row>
    <row r="32" spans="1:14" s="16" customFormat="1" ht="18" customHeight="1" x14ac:dyDescent="0.15">
      <c r="A32" s="46"/>
      <c r="B32" s="56"/>
      <c r="C32" s="57"/>
      <c r="D32" s="57"/>
      <c r="E32" s="42"/>
      <c r="F32" s="43"/>
      <c r="G32" s="8" t="s">
        <v>170</v>
      </c>
      <c r="H32" s="26"/>
      <c r="I32" s="36"/>
      <c r="J32" s="26"/>
      <c r="K32" s="10"/>
      <c r="L32" s="87"/>
      <c r="M32" s="171"/>
      <c r="N32" s="177"/>
    </row>
    <row r="33" spans="1:14" s="16" customFormat="1" ht="18" hidden="1" customHeight="1" x14ac:dyDescent="0.15">
      <c r="A33" s="46"/>
      <c r="B33" s="56"/>
      <c r="C33" s="57"/>
      <c r="D33" s="57"/>
      <c r="E33" s="42"/>
      <c r="F33" s="43"/>
      <c r="G33" s="192" t="s">
        <v>176</v>
      </c>
      <c r="H33" s="26"/>
      <c r="I33" s="36"/>
      <c r="J33" s="26"/>
      <c r="K33" s="204" t="s">
        <v>26</v>
      </c>
      <c r="L33" s="87"/>
      <c r="M33" s="171"/>
      <c r="N33" s="177"/>
    </row>
    <row r="34" spans="1:14" s="16" customFormat="1" ht="18" customHeight="1" x14ac:dyDescent="0.15">
      <c r="A34" s="46"/>
      <c r="B34" s="56"/>
      <c r="C34" s="57"/>
      <c r="D34" s="57"/>
      <c r="E34" s="42"/>
      <c r="F34" s="43"/>
      <c r="G34" s="193"/>
      <c r="H34" s="26"/>
      <c r="I34" s="36" t="s">
        <v>27</v>
      </c>
      <c r="J34" s="26"/>
      <c r="K34" s="204"/>
      <c r="L34" s="87">
        <v>20</v>
      </c>
      <c r="M34" s="171">
        <v>100</v>
      </c>
      <c r="N34" s="177">
        <v>1395</v>
      </c>
    </row>
    <row r="35" spans="1:14" s="16" customFormat="1" ht="18" customHeight="1" x14ac:dyDescent="0.15">
      <c r="A35" s="46"/>
      <c r="B35" s="56"/>
      <c r="C35" s="57"/>
      <c r="D35" s="57"/>
      <c r="E35" s="42"/>
      <c r="F35" s="43"/>
      <c r="G35" s="193"/>
      <c r="H35" s="26"/>
      <c r="I35" s="36"/>
      <c r="J35" s="26"/>
      <c r="K35" s="204"/>
      <c r="L35" s="87"/>
      <c r="M35" s="171"/>
      <c r="N35" s="177"/>
    </row>
    <row r="36" spans="1:14" s="16" customFormat="1" ht="15" customHeight="1" x14ac:dyDescent="0.15">
      <c r="A36" s="49"/>
      <c r="B36" s="59"/>
      <c r="C36" s="60"/>
      <c r="D36" s="60"/>
      <c r="E36" s="61"/>
      <c r="F36" s="50"/>
      <c r="G36" s="53"/>
      <c r="H36" s="62"/>
      <c r="I36" s="37"/>
      <c r="J36" s="62"/>
      <c r="K36" s="28"/>
      <c r="L36" s="178"/>
      <c r="M36" s="179"/>
      <c r="N36" s="179"/>
    </row>
    <row r="37" spans="1:14" s="16" customFormat="1" ht="18" customHeight="1" x14ac:dyDescent="0.15">
      <c r="A37" s="46"/>
      <c r="B37" s="194" t="s">
        <v>28</v>
      </c>
      <c r="C37" s="195"/>
      <c r="D37" s="195"/>
      <c r="E37" s="42"/>
      <c r="F37" s="43"/>
      <c r="G37" s="36" t="s">
        <v>127</v>
      </c>
      <c r="H37" s="26"/>
      <c r="I37" s="36" t="s">
        <v>80</v>
      </c>
      <c r="J37" s="26"/>
      <c r="K37" s="36" t="s">
        <v>74</v>
      </c>
      <c r="L37" s="180"/>
      <c r="M37" s="181"/>
      <c r="N37" s="181"/>
    </row>
    <row r="38" spans="1:14" s="16" customFormat="1" ht="18" customHeight="1" x14ac:dyDescent="0.15">
      <c r="A38" s="46" t="s">
        <v>160</v>
      </c>
      <c r="B38" s="194"/>
      <c r="C38" s="195"/>
      <c r="D38" s="195"/>
      <c r="E38" s="42"/>
      <c r="F38" s="43"/>
      <c r="G38" s="36" t="s">
        <v>128</v>
      </c>
      <c r="H38" s="26"/>
      <c r="I38" s="36" t="s">
        <v>80</v>
      </c>
      <c r="J38" s="26"/>
      <c r="K38" s="36" t="s">
        <v>81</v>
      </c>
      <c r="L38" s="180"/>
      <c r="M38" s="181"/>
      <c r="N38" s="181"/>
    </row>
    <row r="39" spans="1:14" s="16" customFormat="1" ht="18" customHeight="1" x14ac:dyDescent="0.15">
      <c r="A39" s="46"/>
      <c r="B39" s="194"/>
      <c r="C39" s="195"/>
      <c r="D39" s="195"/>
      <c r="E39" s="42"/>
      <c r="F39" s="43"/>
      <c r="G39" s="36" t="s">
        <v>78</v>
      </c>
      <c r="H39" s="26"/>
      <c r="I39" s="36" t="s">
        <v>80</v>
      </c>
      <c r="J39" s="26"/>
      <c r="K39" s="36" t="s">
        <v>75</v>
      </c>
      <c r="L39" s="36"/>
      <c r="M39" s="48" t="s">
        <v>6</v>
      </c>
      <c r="N39" s="181"/>
    </row>
    <row r="40" spans="1:14" s="16" customFormat="1" ht="18" customHeight="1" x14ac:dyDescent="0.15">
      <c r="A40" s="46"/>
      <c r="B40" s="56"/>
      <c r="C40" s="57"/>
      <c r="D40" s="57"/>
      <c r="E40" s="42"/>
      <c r="F40" s="43"/>
      <c r="G40" s="36" t="s">
        <v>35</v>
      </c>
      <c r="H40" s="26"/>
      <c r="I40" s="36" t="s">
        <v>80</v>
      </c>
      <c r="J40" s="26"/>
      <c r="K40" s="36" t="s">
        <v>36</v>
      </c>
      <c r="L40" s="10">
        <v>600</v>
      </c>
      <c r="M40" s="48">
        <v>4000</v>
      </c>
      <c r="N40" s="177">
        <v>1360</v>
      </c>
    </row>
    <row r="41" spans="1:14" s="16" customFormat="1" ht="18" customHeight="1" x14ac:dyDescent="0.15">
      <c r="A41" s="46"/>
      <c r="B41" s="56"/>
      <c r="C41" s="57"/>
      <c r="D41" s="57"/>
      <c r="E41" s="42"/>
      <c r="F41" s="43"/>
      <c r="G41" s="36" t="s">
        <v>29</v>
      </c>
      <c r="H41" s="26"/>
      <c r="I41" s="36" t="s">
        <v>80</v>
      </c>
      <c r="J41" s="26"/>
      <c r="K41" s="36" t="s">
        <v>37</v>
      </c>
      <c r="L41" s="36"/>
      <c r="M41" s="35"/>
      <c r="N41" s="181"/>
    </row>
    <row r="42" spans="1:14" s="16" customFormat="1" ht="18" customHeight="1" x14ac:dyDescent="0.15">
      <c r="A42" s="46"/>
      <c r="B42" s="56"/>
      <c r="C42" s="57"/>
      <c r="D42" s="57"/>
      <c r="E42" s="42"/>
      <c r="F42" s="43"/>
      <c r="G42" s="17" t="s">
        <v>48</v>
      </c>
      <c r="H42" s="26"/>
      <c r="I42" s="36" t="s">
        <v>80</v>
      </c>
      <c r="J42" s="26"/>
      <c r="K42" s="36" t="s">
        <v>87</v>
      </c>
      <c r="L42" s="36"/>
      <c r="M42" s="48"/>
      <c r="N42" s="181"/>
    </row>
    <row r="43" spans="1:14" s="16" customFormat="1" ht="18" customHeight="1" x14ac:dyDescent="0.15">
      <c r="A43" s="46"/>
      <c r="B43" s="56"/>
      <c r="C43" s="57"/>
      <c r="D43" s="57"/>
      <c r="E43" s="42"/>
      <c r="F43" s="43"/>
      <c r="G43" s="17" t="s">
        <v>76</v>
      </c>
      <c r="H43" s="26"/>
      <c r="I43" s="36" t="s">
        <v>30</v>
      </c>
      <c r="J43" s="26"/>
      <c r="K43" s="36" t="s">
        <v>159</v>
      </c>
      <c r="L43" s="27"/>
      <c r="M43" s="48"/>
      <c r="N43" s="177"/>
    </row>
    <row r="44" spans="1:14" s="16" customFormat="1" ht="16.5" customHeight="1" x14ac:dyDescent="0.15">
      <c r="A44" s="49"/>
      <c r="B44" s="59"/>
      <c r="C44" s="60"/>
      <c r="D44" s="60"/>
      <c r="E44" s="61"/>
      <c r="F44" s="50"/>
      <c r="G44" s="52"/>
      <c r="H44" s="62"/>
      <c r="I44" s="37"/>
      <c r="J44" s="62"/>
      <c r="K44" s="37"/>
      <c r="L44" s="37"/>
      <c r="M44" s="34"/>
      <c r="N44" s="179"/>
    </row>
    <row r="45" spans="1:14" s="16" customFormat="1" ht="24" customHeight="1" x14ac:dyDescent="0.15">
      <c r="A45" s="46"/>
      <c r="B45" s="185" t="s">
        <v>31</v>
      </c>
      <c r="C45" s="186"/>
      <c r="D45" s="186"/>
      <c r="E45" s="42"/>
      <c r="F45" s="43"/>
      <c r="G45" s="187" t="s">
        <v>32</v>
      </c>
      <c r="H45" s="26"/>
      <c r="I45" s="36"/>
      <c r="J45" s="26"/>
      <c r="K45" s="36"/>
      <c r="L45" s="36"/>
      <c r="M45" s="48"/>
      <c r="N45" s="181"/>
    </row>
    <row r="46" spans="1:14" s="16" customFormat="1" ht="24" customHeight="1" x14ac:dyDescent="0.15">
      <c r="A46" s="46" t="s">
        <v>33</v>
      </c>
      <c r="B46" s="185"/>
      <c r="C46" s="186"/>
      <c r="D46" s="186"/>
      <c r="E46" s="42"/>
      <c r="F46" s="43"/>
      <c r="G46" s="188"/>
      <c r="H46" s="26"/>
      <c r="I46" s="36"/>
      <c r="J46" s="26"/>
      <c r="K46" s="36"/>
      <c r="L46" s="36"/>
      <c r="M46" s="35"/>
      <c r="N46" s="177"/>
    </row>
    <row r="47" spans="1:14" s="16" customFormat="1" ht="24" customHeight="1" x14ac:dyDescent="0.15">
      <c r="A47" s="63"/>
      <c r="B47" s="59"/>
      <c r="C47" s="60"/>
      <c r="D47" s="60"/>
      <c r="E47" s="61"/>
      <c r="F47" s="50"/>
      <c r="G47" s="37"/>
      <c r="H47" s="62"/>
      <c r="I47" s="37"/>
      <c r="J47" s="62"/>
      <c r="K47" s="37"/>
      <c r="L47" s="37"/>
      <c r="M47" s="34"/>
      <c r="N47" s="183"/>
    </row>
    <row r="48" spans="1:14" s="16" customFormat="1" ht="25.5" customHeight="1" x14ac:dyDescent="0.15">
      <c r="A48" s="63"/>
      <c r="B48" s="189" t="s">
        <v>8</v>
      </c>
      <c r="C48" s="190"/>
      <c r="D48" s="190"/>
      <c r="E48" s="52"/>
      <c r="F48" s="50"/>
      <c r="G48" s="37"/>
      <c r="H48" s="62"/>
      <c r="I48" s="37"/>
      <c r="J48" s="62"/>
      <c r="K48" s="64"/>
      <c r="L48" s="65">
        <f>SUM(L24:L47)</f>
        <v>3850</v>
      </c>
      <c r="M48" s="65">
        <f>SUM(M24:M47)</f>
        <v>18000</v>
      </c>
      <c r="N48" s="184">
        <f>SUM(N24:N47)</f>
        <v>9103</v>
      </c>
    </row>
    <row r="49" spans="2:14" ht="21" customHeight="1" x14ac:dyDescent="0.15">
      <c r="B49" s="4"/>
      <c r="C49" s="4"/>
      <c r="D49" s="4"/>
      <c r="E49" s="4"/>
      <c r="F49" s="4"/>
      <c r="G49" s="158"/>
      <c r="H49" s="158"/>
      <c r="I49" s="158"/>
      <c r="J49" s="158"/>
      <c r="K49" s="158"/>
      <c r="L49" s="158"/>
      <c r="M49" s="158"/>
      <c r="N49" s="25"/>
    </row>
    <row r="50" spans="2:14" ht="18" customHeight="1" x14ac:dyDescent="0.15"/>
    <row r="51" spans="2:14" ht="18" customHeight="1" x14ac:dyDescent="0.15"/>
    <row r="52" spans="2:14" ht="18" customHeight="1" x14ac:dyDescent="0.15"/>
    <row r="53" spans="2:14" ht="18" customHeight="1" x14ac:dyDescent="0.15"/>
  </sheetData>
  <mergeCells count="18">
    <mergeCell ref="K33:K35"/>
    <mergeCell ref="G22:G24"/>
    <mergeCell ref="B22:D24"/>
    <mergeCell ref="I22:I24"/>
    <mergeCell ref="B26:D28"/>
    <mergeCell ref="G26:G27"/>
    <mergeCell ref="A2:N2"/>
    <mergeCell ref="A3:N3"/>
    <mergeCell ref="B21:D21"/>
    <mergeCell ref="F21:G21"/>
    <mergeCell ref="H21:I21"/>
    <mergeCell ref="J21:K21"/>
    <mergeCell ref="B45:D46"/>
    <mergeCell ref="G45:G46"/>
    <mergeCell ref="B48:D48"/>
    <mergeCell ref="G28:G29"/>
    <mergeCell ref="G33:G35"/>
    <mergeCell ref="B37:D39"/>
  </mergeCells>
  <phoneticPr fontId="2"/>
  <printOptions horizontalCentered="1"/>
  <pageMargins left="0.67" right="0.44" top="0.55118110236220474" bottom="0.55118110236220474" header="0.51181102362204722" footer="0.31496062992125984"/>
  <pageSetup paperSize="9" scale="85" orientation="portrait" r:id="rId1"/>
  <headerFooter alignWithMargins="0">
    <oddFooter>&amp;C17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view="pageBreakPreview" zoomScale="75" zoomScaleNormal="75" zoomScaleSheetLayoutView="75" workbookViewId="0">
      <selection activeCell="G40" sqref="G40"/>
    </sheetView>
  </sheetViews>
  <sheetFormatPr defaultRowHeight="18" customHeight="1" x14ac:dyDescent="0.15"/>
  <cols>
    <col min="1" max="1" width="1.5" customWidth="1"/>
    <col min="2" max="5" width="1.625" customWidth="1"/>
    <col min="6" max="6" width="36.875" customWidth="1"/>
    <col min="7" max="7" width="13.5" style="16" customWidth="1"/>
    <col min="8" max="9" width="13.5" customWidth="1"/>
    <col min="10" max="10" width="1" customWidth="1"/>
    <col min="11" max="11" width="1.75" customWidth="1"/>
  </cols>
  <sheetData>
    <row r="1" spans="1:14" s="4" customFormat="1" ht="18" customHeight="1" x14ac:dyDescent="0.15">
      <c r="A1" s="212" t="s">
        <v>181</v>
      </c>
      <c r="B1" s="212"/>
      <c r="C1" s="212"/>
      <c r="D1" s="212"/>
      <c r="E1" s="212"/>
      <c r="F1" s="212"/>
      <c r="G1" s="212"/>
      <c r="H1" s="212"/>
      <c r="I1" s="212"/>
      <c r="J1" s="212"/>
    </row>
    <row r="2" spans="1:14" s="4" customFormat="1" ht="18" customHeight="1" x14ac:dyDescent="0.15">
      <c r="A2" s="213" t="s">
        <v>182</v>
      </c>
      <c r="B2" s="214"/>
      <c r="C2" s="214"/>
      <c r="D2" s="214"/>
      <c r="E2" s="214"/>
      <c r="F2" s="214"/>
      <c r="G2" s="214"/>
      <c r="H2" s="214"/>
      <c r="I2" s="214"/>
      <c r="J2" s="214"/>
      <c r="K2"/>
    </row>
    <row r="3" spans="1:14" s="4" customFormat="1" ht="18.75" customHeight="1" x14ac:dyDescent="0.15">
      <c r="A3" s="23"/>
      <c r="B3" s="23"/>
      <c r="C3" s="23"/>
      <c r="D3" s="23"/>
      <c r="E3" s="23"/>
      <c r="F3" s="23"/>
      <c r="G3" s="23"/>
      <c r="H3" s="69" t="s">
        <v>136</v>
      </c>
      <c r="I3" s="23"/>
      <c r="J3" s="23"/>
      <c r="K3"/>
    </row>
    <row r="4" spans="1:14" s="4" customFormat="1" ht="18" customHeight="1" x14ac:dyDescent="0.15">
      <c r="A4" s="23"/>
      <c r="B4" s="23"/>
      <c r="C4" s="23"/>
      <c r="D4" s="23"/>
      <c r="E4" s="23"/>
      <c r="F4" s="23"/>
      <c r="G4" s="23"/>
      <c r="H4" s="72"/>
      <c r="I4" s="99" t="s">
        <v>135</v>
      </c>
      <c r="J4" s="23"/>
      <c r="K4"/>
    </row>
    <row r="5" spans="1:14" s="4" customFormat="1" ht="13.5" customHeight="1" x14ac:dyDescent="0.15">
      <c r="A5" s="23"/>
      <c r="B5" s="23"/>
      <c r="C5" s="23"/>
      <c r="D5" s="23"/>
      <c r="E5" s="23"/>
      <c r="F5" s="23"/>
      <c r="G5" s="23"/>
      <c r="H5" s="72"/>
      <c r="I5" s="74" t="s">
        <v>52</v>
      </c>
      <c r="J5" s="23"/>
      <c r="K5"/>
    </row>
    <row r="6" spans="1:14" s="15" customFormat="1" ht="18" customHeight="1" x14ac:dyDescent="0.15">
      <c r="A6" s="215" t="s">
        <v>89</v>
      </c>
      <c r="B6" s="216"/>
      <c r="C6" s="216"/>
      <c r="D6" s="216"/>
      <c r="E6" s="216"/>
      <c r="F6" s="217"/>
      <c r="G6" s="218" t="s">
        <v>51</v>
      </c>
      <c r="H6" s="219"/>
      <c r="I6" s="219"/>
      <c r="J6" s="220"/>
    </row>
    <row r="7" spans="1:14" s="15" customFormat="1" ht="15.95" customHeight="1" x14ac:dyDescent="0.15">
      <c r="A7" s="19" t="s">
        <v>91</v>
      </c>
      <c r="B7" s="71"/>
      <c r="C7" s="71"/>
      <c r="D7" s="71"/>
      <c r="E7" s="71"/>
      <c r="F7" s="71"/>
      <c r="G7" s="70"/>
      <c r="H7" s="73"/>
      <c r="I7" s="71"/>
      <c r="J7" s="17"/>
    </row>
    <row r="8" spans="1:14" s="15" customFormat="1" ht="15" customHeight="1" x14ac:dyDescent="0.15">
      <c r="A8" s="20"/>
      <c r="B8" s="21">
        <v>1</v>
      </c>
      <c r="C8" s="21"/>
      <c r="D8" s="8" t="s">
        <v>92</v>
      </c>
      <c r="E8" s="8"/>
      <c r="F8" s="10"/>
      <c r="G8" s="67"/>
      <c r="H8" s="67"/>
      <c r="I8" s="75"/>
      <c r="J8" s="17"/>
    </row>
    <row r="9" spans="1:14" s="15" customFormat="1" ht="15" customHeight="1" x14ac:dyDescent="0.15">
      <c r="A9" s="20"/>
      <c r="B9" s="21"/>
      <c r="C9" s="21"/>
      <c r="D9" s="21"/>
      <c r="E9" s="10" t="s">
        <v>88</v>
      </c>
      <c r="F9" s="10"/>
      <c r="G9" s="67">
        <v>500000</v>
      </c>
      <c r="H9" s="67"/>
      <c r="I9" s="75"/>
      <c r="J9" s="17"/>
      <c r="L9" s="170" t="s">
        <v>183</v>
      </c>
      <c r="N9" s="15" t="s">
        <v>9</v>
      </c>
    </row>
    <row r="10" spans="1:14" s="15" customFormat="1" ht="15" customHeight="1" x14ac:dyDescent="0.15">
      <c r="A10" s="20"/>
      <c r="B10" s="21"/>
      <c r="C10" s="21"/>
      <c r="D10" s="21"/>
      <c r="E10" s="10" t="s">
        <v>93</v>
      </c>
      <c r="F10" s="10"/>
      <c r="G10" s="76">
        <v>1800000</v>
      </c>
      <c r="H10" s="67"/>
      <c r="I10" s="75"/>
      <c r="J10" s="17"/>
      <c r="L10" s="169" t="s">
        <v>185</v>
      </c>
    </row>
    <row r="11" spans="1:14" s="15" customFormat="1" ht="15" customHeight="1" x14ac:dyDescent="0.15">
      <c r="A11" s="20"/>
      <c r="B11" s="21"/>
      <c r="C11" s="21"/>
      <c r="D11" s="21"/>
      <c r="E11" s="10" t="s">
        <v>94</v>
      </c>
      <c r="F11" s="10"/>
      <c r="G11" s="77">
        <v>500000</v>
      </c>
      <c r="H11" s="76">
        <f>SUM(G9:G11)</f>
        <v>2800000</v>
      </c>
      <c r="I11" s="75"/>
      <c r="J11" s="17"/>
      <c r="L11" s="169" t="s">
        <v>186</v>
      </c>
    </row>
    <row r="12" spans="1:14" s="15" customFormat="1" ht="15" customHeight="1" x14ac:dyDescent="0.15">
      <c r="A12" s="20"/>
      <c r="B12" s="21">
        <v>2</v>
      </c>
      <c r="C12" s="21"/>
      <c r="D12" s="22" t="s">
        <v>95</v>
      </c>
      <c r="E12" s="8"/>
      <c r="F12" s="10"/>
      <c r="G12" s="76"/>
      <c r="H12" s="76"/>
      <c r="I12" s="75"/>
      <c r="J12" s="17"/>
      <c r="L12" s="15" t="s">
        <v>38</v>
      </c>
    </row>
    <row r="13" spans="1:14" s="15" customFormat="1" ht="15" customHeight="1" x14ac:dyDescent="0.15">
      <c r="A13" s="20"/>
      <c r="B13" s="21"/>
      <c r="C13" s="21"/>
      <c r="D13" s="22"/>
      <c r="E13" s="22" t="s">
        <v>95</v>
      </c>
      <c r="F13" s="10"/>
      <c r="G13" s="77"/>
      <c r="H13" s="76">
        <f>SUM(G13)</f>
        <v>0</v>
      </c>
      <c r="I13" s="75"/>
      <c r="J13" s="17"/>
    </row>
    <row r="14" spans="1:14" s="15" customFormat="1" ht="15" customHeight="1" x14ac:dyDescent="0.15">
      <c r="A14" s="20"/>
      <c r="B14" s="21">
        <v>3</v>
      </c>
      <c r="C14" s="21"/>
      <c r="D14" s="22" t="s">
        <v>120</v>
      </c>
      <c r="E14" s="22"/>
      <c r="F14" s="10"/>
      <c r="G14" s="76"/>
      <c r="H14" s="76"/>
      <c r="I14" s="75"/>
      <c r="J14" s="17"/>
    </row>
    <row r="15" spans="1:14" s="15" customFormat="1" ht="15" customHeight="1" x14ac:dyDescent="0.15">
      <c r="A15" s="20"/>
      <c r="B15" s="21"/>
      <c r="C15" s="21"/>
      <c r="D15" s="22"/>
      <c r="E15" s="22" t="s">
        <v>121</v>
      </c>
      <c r="F15" s="10"/>
      <c r="G15" s="77"/>
      <c r="H15" s="76">
        <f>SUM(G15)</f>
        <v>0</v>
      </c>
      <c r="I15" s="75"/>
      <c r="J15" s="17"/>
    </row>
    <row r="16" spans="1:14" s="15" customFormat="1" ht="15" customHeight="1" x14ac:dyDescent="0.15">
      <c r="A16" s="20"/>
      <c r="B16" s="21">
        <v>4</v>
      </c>
      <c r="C16" s="21"/>
      <c r="D16" s="8" t="s">
        <v>96</v>
      </c>
      <c r="E16" s="8"/>
      <c r="F16" s="10"/>
      <c r="G16" s="76"/>
      <c r="H16" s="76"/>
      <c r="I16" s="75"/>
      <c r="J16" s="17"/>
    </row>
    <row r="17" spans="1:13" s="15" customFormat="1" ht="15" customHeight="1" x14ac:dyDescent="0.15">
      <c r="A17" s="20"/>
      <c r="B17" s="21"/>
      <c r="C17" s="21"/>
      <c r="D17" s="21"/>
      <c r="E17" s="10" t="s">
        <v>141</v>
      </c>
      <c r="F17" s="10"/>
      <c r="G17" s="76">
        <v>960000</v>
      </c>
      <c r="H17" s="76"/>
      <c r="I17" s="75"/>
      <c r="J17" s="17"/>
    </row>
    <row r="18" spans="1:13" s="15" customFormat="1" ht="15" customHeight="1" x14ac:dyDescent="0.15">
      <c r="A18" s="20"/>
      <c r="B18" s="21"/>
      <c r="C18" s="21"/>
      <c r="D18" s="21"/>
      <c r="E18" s="10" t="s">
        <v>142</v>
      </c>
      <c r="F18" s="10"/>
      <c r="G18" s="76">
        <v>11300000</v>
      </c>
      <c r="H18" s="76"/>
      <c r="I18" s="75"/>
      <c r="J18" s="17"/>
      <c r="L18" s="169" t="s">
        <v>184</v>
      </c>
    </row>
    <row r="19" spans="1:13" s="15" customFormat="1" ht="15" customHeight="1" x14ac:dyDescent="0.15">
      <c r="A19" s="20"/>
      <c r="B19" s="21"/>
      <c r="C19" s="21"/>
      <c r="D19" s="21"/>
      <c r="E19" s="10" t="s">
        <v>143</v>
      </c>
      <c r="F19" s="10"/>
      <c r="G19" s="77">
        <v>1300000</v>
      </c>
      <c r="H19" s="76">
        <f>SUM(G17:G19)</f>
        <v>13560000</v>
      </c>
      <c r="I19" s="75"/>
      <c r="J19" s="17"/>
    </row>
    <row r="20" spans="1:13" s="15" customFormat="1" ht="15" customHeight="1" x14ac:dyDescent="0.15">
      <c r="A20" s="20"/>
      <c r="B20" s="21">
        <v>5</v>
      </c>
      <c r="C20" s="21"/>
      <c r="D20" s="22" t="s">
        <v>97</v>
      </c>
      <c r="E20" s="78"/>
      <c r="F20" s="79"/>
      <c r="G20" s="76"/>
      <c r="H20" s="67"/>
      <c r="I20" s="75"/>
      <c r="J20" s="17"/>
    </row>
    <row r="21" spans="1:13" s="15" customFormat="1" ht="15" customHeight="1" x14ac:dyDescent="0.15">
      <c r="A21" s="20"/>
      <c r="B21" s="21"/>
      <c r="C21" s="21"/>
      <c r="D21" s="21"/>
      <c r="E21" s="8" t="s">
        <v>98</v>
      </c>
      <c r="F21" s="79"/>
      <c r="G21" s="76"/>
      <c r="H21" s="67"/>
      <c r="I21" s="75"/>
      <c r="J21" s="17"/>
    </row>
    <row r="22" spans="1:13" s="15" customFormat="1" ht="15" customHeight="1" x14ac:dyDescent="0.15">
      <c r="A22" s="20"/>
      <c r="B22" s="21"/>
      <c r="C22" s="21"/>
      <c r="D22" s="21"/>
      <c r="E22" s="8" t="s">
        <v>122</v>
      </c>
      <c r="F22" s="79"/>
      <c r="G22" s="76"/>
      <c r="H22" s="67"/>
      <c r="I22" s="75"/>
      <c r="J22" s="17"/>
    </row>
    <row r="23" spans="1:13" s="15" customFormat="1" ht="15" customHeight="1" x14ac:dyDescent="0.15">
      <c r="A23" s="20"/>
      <c r="B23" s="21"/>
      <c r="C23" s="21"/>
      <c r="D23" s="21"/>
      <c r="E23" s="8" t="s">
        <v>99</v>
      </c>
      <c r="F23" s="79"/>
      <c r="G23" s="77">
        <v>3300000</v>
      </c>
      <c r="H23" s="77">
        <f>SUM(G21:G23)</f>
        <v>3300000</v>
      </c>
      <c r="I23" s="80"/>
      <c r="J23" s="17"/>
    </row>
    <row r="24" spans="1:13" s="15" customFormat="1" ht="15" customHeight="1" x14ac:dyDescent="0.15">
      <c r="A24" s="20"/>
      <c r="B24" s="8" t="s">
        <v>100</v>
      </c>
      <c r="C24" s="8"/>
      <c r="D24" s="21"/>
      <c r="E24" s="8"/>
      <c r="F24" s="81"/>
      <c r="G24" s="76"/>
      <c r="H24" s="67"/>
      <c r="I24" s="93">
        <f>SUM(H11,H13,H15,H19,H23)</f>
        <v>19660000</v>
      </c>
      <c r="J24" s="17"/>
    </row>
    <row r="25" spans="1:13" s="15" customFormat="1" ht="15.95" customHeight="1" x14ac:dyDescent="0.15">
      <c r="A25" s="19" t="s">
        <v>101</v>
      </c>
      <c r="B25" s="22"/>
      <c r="C25" s="22"/>
      <c r="D25" s="22"/>
      <c r="E25" s="8"/>
      <c r="F25" s="10"/>
      <c r="G25" s="58"/>
      <c r="H25" s="10"/>
      <c r="I25" s="80"/>
      <c r="J25" s="17"/>
      <c r="M25" s="15" t="s">
        <v>102</v>
      </c>
    </row>
    <row r="26" spans="1:13" s="15" customFormat="1" ht="15" customHeight="1" x14ac:dyDescent="0.15">
      <c r="A26" s="20"/>
      <c r="B26" s="82" t="s">
        <v>53</v>
      </c>
      <c r="C26" s="21"/>
      <c r="D26" s="8" t="s">
        <v>103</v>
      </c>
      <c r="E26" s="8"/>
      <c r="F26" s="10"/>
      <c r="G26" s="76"/>
      <c r="H26" s="67"/>
      <c r="I26" s="75"/>
      <c r="J26" s="17"/>
    </row>
    <row r="27" spans="1:13" s="15" customFormat="1" ht="15" customHeight="1" x14ac:dyDescent="0.15">
      <c r="A27" s="20"/>
      <c r="B27" s="16"/>
      <c r="C27" s="68" t="s">
        <v>54</v>
      </c>
      <c r="D27" s="68"/>
      <c r="E27" s="5" t="s">
        <v>104</v>
      </c>
      <c r="F27" s="5"/>
      <c r="G27" s="76"/>
      <c r="H27" s="67"/>
      <c r="I27" s="75"/>
      <c r="J27" s="17"/>
    </row>
    <row r="28" spans="1:13" s="15" customFormat="1" ht="15" customHeight="1" x14ac:dyDescent="0.15">
      <c r="A28" s="20"/>
      <c r="B28" s="16"/>
      <c r="C28" s="68"/>
      <c r="D28" s="68"/>
      <c r="E28" s="5"/>
      <c r="F28" s="5" t="s">
        <v>105</v>
      </c>
      <c r="G28" s="76">
        <v>200000</v>
      </c>
      <c r="H28" s="67"/>
      <c r="I28" s="75"/>
      <c r="J28" s="17"/>
    </row>
    <row r="29" spans="1:13" s="15" customFormat="1" ht="15" customHeight="1" x14ac:dyDescent="0.15">
      <c r="A29" s="20"/>
      <c r="B29" s="16"/>
      <c r="C29" s="68"/>
      <c r="D29" s="68"/>
      <c r="E29" s="5"/>
      <c r="F29" s="5" t="s">
        <v>123</v>
      </c>
      <c r="G29" s="76">
        <v>150000</v>
      </c>
      <c r="H29" s="67"/>
      <c r="I29" s="75"/>
      <c r="J29" s="17"/>
    </row>
    <row r="30" spans="1:13" s="15" customFormat="1" ht="15" customHeight="1" x14ac:dyDescent="0.15">
      <c r="A30" s="20"/>
      <c r="B30" s="16"/>
      <c r="C30" s="68"/>
      <c r="D30" s="68"/>
      <c r="E30" s="5"/>
      <c r="F30" s="5" t="s">
        <v>167</v>
      </c>
      <c r="G30" s="76">
        <v>0</v>
      </c>
      <c r="H30" s="67"/>
      <c r="I30" s="75"/>
      <c r="J30" s="17"/>
    </row>
    <row r="31" spans="1:13" s="15" customFormat="1" ht="15" customHeight="1" x14ac:dyDescent="0.15">
      <c r="A31" s="20"/>
      <c r="B31" s="16"/>
      <c r="C31" s="68"/>
      <c r="D31" s="68"/>
      <c r="E31" s="5"/>
      <c r="F31" s="5" t="s">
        <v>106</v>
      </c>
      <c r="G31" s="77">
        <f>SUM(G28:G30)</f>
        <v>350000</v>
      </c>
      <c r="H31" s="67"/>
      <c r="I31" s="75"/>
      <c r="J31" s="17"/>
    </row>
    <row r="32" spans="1:13" s="15" customFormat="1" ht="15" customHeight="1" x14ac:dyDescent="0.15">
      <c r="A32" s="20"/>
      <c r="B32" s="21"/>
      <c r="C32" s="68" t="s">
        <v>55</v>
      </c>
      <c r="D32" s="83"/>
      <c r="E32" s="8" t="s">
        <v>107</v>
      </c>
      <c r="F32" s="10"/>
      <c r="G32" s="76"/>
      <c r="H32" s="67"/>
      <c r="I32" s="75"/>
      <c r="J32" s="17"/>
    </row>
    <row r="33" spans="1:10" s="15" customFormat="1" ht="15" customHeight="1" x14ac:dyDescent="0.15">
      <c r="A33" s="20"/>
      <c r="B33" s="21"/>
      <c r="C33" s="84"/>
      <c r="D33" s="83"/>
      <c r="E33" s="8"/>
      <c r="F33" s="10" t="s">
        <v>64</v>
      </c>
      <c r="G33" s="85">
        <v>4860000</v>
      </c>
      <c r="H33" s="67"/>
      <c r="I33" s="75"/>
      <c r="J33" s="17"/>
    </row>
    <row r="34" spans="1:10" s="15" customFormat="1" ht="15" customHeight="1" x14ac:dyDescent="0.15">
      <c r="A34" s="20"/>
      <c r="B34" s="21"/>
      <c r="C34" s="84"/>
      <c r="D34" s="84"/>
      <c r="E34" s="8"/>
      <c r="F34" s="10" t="s">
        <v>154</v>
      </c>
      <c r="G34" s="85">
        <v>50000</v>
      </c>
      <c r="H34" s="67"/>
      <c r="I34" s="75"/>
      <c r="J34" s="17"/>
    </row>
    <row r="35" spans="1:10" s="15" customFormat="1" ht="15" customHeight="1" x14ac:dyDescent="0.15">
      <c r="A35" s="20"/>
      <c r="B35" s="21"/>
      <c r="C35" s="84"/>
      <c r="D35" s="84"/>
      <c r="E35" s="8"/>
      <c r="F35" s="10" t="s">
        <v>108</v>
      </c>
      <c r="G35" s="85">
        <v>20000</v>
      </c>
      <c r="H35" s="67"/>
      <c r="I35" s="75"/>
      <c r="J35" s="17"/>
    </row>
    <row r="36" spans="1:10" s="15" customFormat="1" ht="15" customHeight="1" x14ac:dyDescent="0.15">
      <c r="A36" s="20"/>
      <c r="B36" s="21"/>
      <c r="C36" s="84"/>
      <c r="D36" s="84"/>
      <c r="E36" s="8"/>
      <c r="F36" s="10" t="s">
        <v>150</v>
      </c>
      <c r="G36" s="85">
        <v>433000</v>
      </c>
      <c r="H36" s="67"/>
      <c r="I36" s="75"/>
      <c r="J36" s="17"/>
    </row>
    <row r="37" spans="1:10" s="15" customFormat="1" ht="15" customHeight="1" x14ac:dyDescent="0.15">
      <c r="A37" s="86"/>
      <c r="B37" s="8"/>
      <c r="C37" s="83"/>
      <c r="D37" s="83"/>
      <c r="E37" s="8"/>
      <c r="F37" s="10" t="s">
        <v>62</v>
      </c>
      <c r="G37" s="85">
        <v>5000</v>
      </c>
      <c r="H37" s="67"/>
      <c r="I37" s="75"/>
      <c r="J37" s="17"/>
    </row>
    <row r="38" spans="1:10" s="15" customFormat="1" ht="15" customHeight="1" x14ac:dyDescent="0.15">
      <c r="A38" s="20"/>
      <c r="B38" s="21"/>
      <c r="C38" s="84"/>
      <c r="D38" s="83"/>
      <c r="E38" s="8"/>
      <c r="F38" s="10" t="s">
        <v>63</v>
      </c>
      <c r="G38" s="85">
        <v>220000</v>
      </c>
      <c r="H38" s="67"/>
      <c r="I38" s="75"/>
      <c r="J38" s="17"/>
    </row>
    <row r="39" spans="1:10" s="15" customFormat="1" ht="15" customHeight="1" x14ac:dyDescent="0.15">
      <c r="A39" s="20"/>
      <c r="B39" s="21"/>
      <c r="C39" s="84"/>
      <c r="D39" s="83"/>
      <c r="E39" s="8"/>
      <c r="F39" s="10" t="s">
        <v>187</v>
      </c>
      <c r="G39" s="85">
        <v>50000</v>
      </c>
      <c r="H39" s="67"/>
      <c r="I39" s="75"/>
      <c r="J39" s="17"/>
    </row>
    <row r="40" spans="1:10" s="15" customFormat="1" ht="15" customHeight="1" x14ac:dyDescent="0.15">
      <c r="A40" s="20"/>
      <c r="B40" s="21"/>
      <c r="C40" s="84"/>
      <c r="D40" s="83"/>
      <c r="E40" s="8"/>
      <c r="F40" s="87" t="s">
        <v>125</v>
      </c>
      <c r="G40" s="85">
        <v>300000</v>
      </c>
      <c r="H40" s="67"/>
      <c r="I40" s="75"/>
      <c r="J40" s="17"/>
    </row>
    <row r="41" spans="1:10" s="15" customFormat="1" ht="15" customHeight="1" x14ac:dyDescent="0.15">
      <c r="A41" s="20"/>
      <c r="B41" s="21"/>
      <c r="C41" s="84"/>
      <c r="D41" s="83"/>
      <c r="E41" s="8"/>
      <c r="F41" s="10" t="s">
        <v>109</v>
      </c>
      <c r="G41" s="85">
        <v>0</v>
      </c>
      <c r="H41" s="67"/>
      <c r="I41" s="75"/>
      <c r="J41" s="17"/>
    </row>
    <row r="42" spans="1:10" s="15" customFormat="1" ht="15" customHeight="1" x14ac:dyDescent="0.15">
      <c r="A42" s="86"/>
      <c r="B42" s="8"/>
      <c r="C42" s="83"/>
      <c r="D42" s="83"/>
      <c r="E42" s="8"/>
      <c r="F42" s="10" t="s">
        <v>43</v>
      </c>
      <c r="G42" s="85">
        <v>0</v>
      </c>
      <c r="H42" s="67"/>
      <c r="I42" s="75"/>
      <c r="J42" s="17"/>
    </row>
    <row r="43" spans="1:10" s="15" customFormat="1" ht="15" customHeight="1" x14ac:dyDescent="0.15">
      <c r="A43" s="86"/>
      <c r="B43" s="8"/>
      <c r="C43" s="83"/>
      <c r="D43" s="83"/>
      <c r="E43" s="8"/>
      <c r="F43" s="10" t="s">
        <v>110</v>
      </c>
      <c r="G43" s="85">
        <v>750000</v>
      </c>
      <c r="H43" s="67"/>
      <c r="I43" s="75"/>
      <c r="J43" s="17"/>
    </row>
    <row r="44" spans="1:10" s="15" customFormat="1" ht="15" customHeight="1" x14ac:dyDescent="0.15">
      <c r="A44" s="86"/>
      <c r="B44" s="8"/>
      <c r="C44" s="83"/>
      <c r="D44" s="83"/>
      <c r="E44" s="8"/>
      <c r="F44" s="10" t="s">
        <v>152</v>
      </c>
      <c r="G44" s="85">
        <v>40000</v>
      </c>
      <c r="H44" s="67"/>
      <c r="I44" s="75"/>
      <c r="J44" s="17"/>
    </row>
    <row r="45" spans="1:10" s="15" customFormat="1" ht="15" customHeight="1" x14ac:dyDescent="0.15">
      <c r="A45" s="86"/>
      <c r="B45" s="8"/>
      <c r="C45" s="83"/>
      <c r="D45" s="83"/>
      <c r="E45" s="8"/>
      <c r="F45" s="10" t="s">
        <v>153</v>
      </c>
      <c r="G45" s="85">
        <v>50000</v>
      </c>
      <c r="H45" s="67"/>
      <c r="I45" s="75"/>
      <c r="J45" s="17"/>
    </row>
    <row r="46" spans="1:10" s="15" customFormat="1" ht="15" customHeight="1" x14ac:dyDescent="0.15">
      <c r="A46" s="86"/>
      <c r="B46" s="8"/>
      <c r="C46" s="83"/>
      <c r="D46" s="83"/>
      <c r="E46" s="8"/>
      <c r="F46" s="10" t="s">
        <v>42</v>
      </c>
      <c r="G46" s="85">
        <v>260000</v>
      </c>
      <c r="H46" s="67"/>
      <c r="I46" s="75"/>
      <c r="J46" s="17"/>
    </row>
    <row r="47" spans="1:10" s="15" customFormat="1" ht="15" customHeight="1" x14ac:dyDescent="0.15">
      <c r="A47" s="86"/>
      <c r="B47" s="8"/>
      <c r="C47" s="83"/>
      <c r="D47" s="83"/>
      <c r="E47" s="8"/>
      <c r="F47" s="10" t="s">
        <v>126</v>
      </c>
      <c r="G47" s="85">
        <v>40000</v>
      </c>
      <c r="H47" s="67"/>
      <c r="I47" s="75"/>
      <c r="J47" s="17"/>
    </row>
    <row r="48" spans="1:10" s="15" customFormat="1" ht="15" customHeight="1" x14ac:dyDescent="0.15">
      <c r="A48" s="86"/>
      <c r="B48" s="8"/>
      <c r="C48" s="83"/>
      <c r="D48" s="83"/>
      <c r="E48" s="8"/>
      <c r="F48" s="10" t="s">
        <v>151</v>
      </c>
      <c r="G48" s="85">
        <v>0</v>
      </c>
      <c r="H48" s="67"/>
      <c r="I48" s="75"/>
      <c r="J48" s="17"/>
    </row>
    <row r="49" spans="1:10" s="15" customFormat="1" ht="15" customHeight="1" x14ac:dyDescent="0.15">
      <c r="A49" s="86"/>
      <c r="B49" s="8"/>
      <c r="C49" s="83"/>
      <c r="D49" s="83"/>
      <c r="E49" s="8"/>
      <c r="F49" s="10" t="s">
        <v>188</v>
      </c>
      <c r="G49" s="85">
        <v>100000</v>
      </c>
      <c r="H49" s="67"/>
      <c r="I49" s="75"/>
      <c r="J49" s="17"/>
    </row>
    <row r="50" spans="1:10" s="15" customFormat="1" ht="15" customHeight="1" x14ac:dyDescent="0.15">
      <c r="A50" s="86"/>
      <c r="B50" s="8"/>
      <c r="C50" s="83"/>
      <c r="D50" s="83"/>
      <c r="E50" s="8"/>
      <c r="F50" s="10" t="s">
        <v>149</v>
      </c>
      <c r="G50" s="85">
        <v>25000</v>
      </c>
      <c r="H50" s="67"/>
      <c r="I50" s="75"/>
      <c r="J50" s="17"/>
    </row>
    <row r="51" spans="1:10" s="15" customFormat="1" ht="15" customHeight="1" x14ac:dyDescent="0.15">
      <c r="A51" s="86"/>
      <c r="B51" s="8"/>
      <c r="C51" s="83"/>
      <c r="D51" s="83"/>
      <c r="E51" s="8"/>
      <c r="F51" s="10" t="s">
        <v>66</v>
      </c>
      <c r="G51" s="85">
        <v>1550000</v>
      </c>
      <c r="H51" s="67"/>
      <c r="I51" s="75"/>
      <c r="J51" s="17"/>
    </row>
    <row r="52" spans="1:10" s="15" customFormat="1" ht="15" customHeight="1" x14ac:dyDescent="0.15">
      <c r="A52" s="86"/>
      <c r="B52" s="8"/>
      <c r="C52" s="83"/>
      <c r="D52" s="83"/>
      <c r="E52" s="16"/>
      <c r="F52" s="87" t="s">
        <v>111</v>
      </c>
      <c r="G52" s="100">
        <f>SUM(G33:G51)</f>
        <v>8753000</v>
      </c>
      <c r="H52" s="67"/>
      <c r="I52" s="75"/>
      <c r="J52" s="17"/>
    </row>
    <row r="53" spans="1:10" s="15" customFormat="1" ht="15.95" customHeight="1" x14ac:dyDescent="0.15">
      <c r="A53" s="86"/>
      <c r="B53" s="8"/>
      <c r="C53" s="8"/>
      <c r="D53" s="8" t="s">
        <v>112</v>
      </c>
      <c r="E53" s="78"/>
      <c r="F53" s="79"/>
      <c r="G53" s="88"/>
      <c r="H53" s="77">
        <f>SUM(G31,G52)</f>
        <v>9103000</v>
      </c>
      <c r="I53" s="75"/>
      <c r="J53" s="17"/>
    </row>
  </sheetData>
  <mergeCells count="4">
    <mergeCell ref="A1:J1"/>
    <mergeCell ref="A2:J2"/>
    <mergeCell ref="A6:F6"/>
    <mergeCell ref="G6:J6"/>
  </mergeCells>
  <phoneticPr fontId="2"/>
  <printOptions horizontalCentered="1"/>
  <pageMargins left="0.74803149606299213" right="0.74803149606299213" top="0.55118110236220474" bottom="0.47244094488188981" header="0.51181102362204722" footer="0.27559055118110237"/>
  <pageSetup paperSize="9" scale="95" orientation="portrait" r:id="rId1"/>
  <headerFooter alignWithMargins="0">
    <oddFooter>&amp;C18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view="pageBreakPreview" zoomScale="75" zoomScaleNormal="75" workbookViewId="0">
      <selection sqref="A1:XFD1"/>
    </sheetView>
  </sheetViews>
  <sheetFormatPr defaultRowHeight="18" customHeight="1" x14ac:dyDescent="0.15"/>
  <cols>
    <col min="1" max="1" width="1.5" customWidth="1"/>
    <col min="2" max="5" width="1.625" customWidth="1"/>
    <col min="6" max="6" width="36.875" customWidth="1"/>
    <col min="7" max="7" width="13.5" style="16" customWidth="1"/>
    <col min="8" max="9" width="13.5" customWidth="1"/>
    <col min="10" max="10" width="1" customWidth="1"/>
    <col min="11" max="11" width="1.75" customWidth="1"/>
  </cols>
  <sheetData>
    <row r="1" spans="1:11" s="4" customFormat="1" ht="18" customHeight="1" x14ac:dyDescent="0.15">
      <c r="A1" s="212" t="s">
        <v>181</v>
      </c>
      <c r="B1" s="212"/>
      <c r="C1" s="212"/>
      <c r="D1" s="212"/>
      <c r="E1" s="212"/>
      <c r="F1" s="212"/>
      <c r="G1" s="212"/>
      <c r="H1" s="212"/>
      <c r="I1" s="212"/>
      <c r="J1" s="212"/>
    </row>
    <row r="2" spans="1:11" s="4" customFormat="1" ht="18" customHeight="1" x14ac:dyDescent="0.15">
      <c r="A2" s="213" t="s">
        <v>182</v>
      </c>
      <c r="B2" s="214"/>
      <c r="C2" s="214"/>
      <c r="D2" s="214"/>
      <c r="E2" s="214"/>
      <c r="F2" s="214"/>
      <c r="G2" s="214"/>
      <c r="H2" s="214"/>
      <c r="I2" s="214"/>
      <c r="J2" s="214"/>
      <c r="K2"/>
    </row>
    <row r="3" spans="1:11" s="4" customFormat="1" ht="17.25" customHeight="1" x14ac:dyDescent="0.15">
      <c r="A3" s="23"/>
      <c r="B3" s="23"/>
      <c r="C3" s="23"/>
      <c r="D3" s="23"/>
      <c r="E3" s="23"/>
      <c r="F3" s="23"/>
      <c r="G3" s="23"/>
      <c r="H3" s="69" t="s">
        <v>136</v>
      </c>
      <c r="I3" s="23"/>
      <c r="J3" s="23"/>
      <c r="K3"/>
    </row>
    <row r="4" spans="1:11" s="4" customFormat="1" ht="18" customHeight="1" x14ac:dyDescent="0.15">
      <c r="A4" s="23"/>
      <c r="B4" s="23"/>
      <c r="C4" s="23"/>
      <c r="D4" s="23"/>
      <c r="E4" s="23"/>
      <c r="F4" s="23"/>
      <c r="G4" s="23"/>
      <c r="H4" s="72"/>
      <c r="I4" s="99" t="s">
        <v>135</v>
      </c>
      <c r="J4" s="23"/>
      <c r="K4"/>
    </row>
    <row r="5" spans="1:11" s="4" customFormat="1" ht="13.5" customHeight="1" x14ac:dyDescent="0.15">
      <c r="A5" s="23"/>
      <c r="B5" s="23"/>
      <c r="C5" s="23"/>
      <c r="D5" s="23"/>
      <c r="E5" s="23"/>
      <c r="F5" s="23"/>
      <c r="G5" s="23"/>
      <c r="H5" s="72"/>
      <c r="I5" s="74" t="s">
        <v>52</v>
      </c>
      <c r="J5" s="23"/>
      <c r="K5"/>
    </row>
    <row r="6" spans="1:11" s="16" customFormat="1" ht="18" customHeight="1" x14ac:dyDescent="0.15">
      <c r="A6" s="215" t="s">
        <v>89</v>
      </c>
      <c r="B6" s="216"/>
      <c r="C6" s="216"/>
      <c r="D6" s="216"/>
      <c r="E6" s="216"/>
      <c r="F6" s="217"/>
      <c r="G6" s="218" t="s">
        <v>51</v>
      </c>
      <c r="H6" s="219"/>
      <c r="I6" s="219"/>
      <c r="J6" s="220"/>
    </row>
    <row r="7" spans="1:11" s="16" customFormat="1" ht="15.95" customHeight="1" x14ac:dyDescent="0.15">
      <c r="A7" s="86"/>
      <c r="B7" s="21">
        <v>2</v>
      </c>
      <c r="C7" s="8"/>
      <c r="D7" s="8" t="s">
        <v>56</v>
      </c>
      <c r="E7" s="8"/>
      <c r="F7" s="10"/>
      <c r="G7" s="76"/>
      <c r="H7" s="67"/>
      <c r="I7" s="75"/>
      <c r="J7" s="17"/>
    </row>
    <row r="8" spans="1:11" s="16" customFormat="1" ht="15" customHeight="1" x14ac:dyDescent="0.15">
      <c r="A8" s="86"/>
      <c r="B8" s="21"/>
      <c r="C8" s="68" t="s">
        <v>57</v>
      </c>
      <c r="D8" s="8"/>
      <c r="E8" s="10" t="s">
        <v>104</v>
      </c>
      <c r="F8" s="10"/>
      <c r="G8" s="76"/>
      <c r="H8" s="67"/>
      <c r="I8" s="75"/>
      <c r="J8" s="17"/>
    </row>
    <row r="9" spans="1:11" s="16" customFormat="1" ht="15" customHeight="1" x14ac:dyDescent="0.15">
      <c r="A9" s="86"/>
      <c r="B9" s="8"/>
      <c r="C9" s="8"/>
      <c r="D9" s="8"/>
      <c r="E9" s="8"/>
      <c r="F9" s="87" t="s">
        <v>59</v>
      </c>
      <c r="G9" s="76">
        <v>2800000</v>
      </c>
      <c r="H9" s="67"/>
      <c r="I9" s="75"/>
      <c r="J9" s="17"/>
    </row>
    <row r="10" spans="1:11" s="16" customFormat="1" ht="15" customHeight="1" x14ac:dyDescent="0.15">
      <c r="A10" s="86"/>
      <c r="B10" s="8"/>
      <c r="C10" s="8"/>
      <c r="D10" s="8"/>
      <c r="E10" s="8"/>
      <c r="F10" s="5" t="s">
        <v>123</v>
      </c>
      <c r="G10" s="76">
        <v>500000</v>
      </c>
      <c r="H10" s="67"/>
      <c r="I10" s="75"/>
      <c r="J10" s="17"/>
    </row>
    <row r="11" spans="1:11" s="16" customFormat="1" ht="15" customHeight="1" x14ac:dyDescent="0.15">
      <c r="A11" s="86"/>
      <c r="B11" s="8"/>
      <c r="C11" s="8"/>
      <c r="D11" s="8"/>
      <c r="E11" s="8"/>
      <c r="F11" s="5" t="s">
        <v>124</v>
      </c>
      <c r="G11" s="76">
        <v>20000</v>
      </c>
      <c r="H11" s="67"/>
      <c r="I11" s="75"/>
      <c r="J11" s="17"/>
    </row>
    <row r="12" spans="1:11" s="16" customFormat="1" ht="15" customHeight="1" x14ac:dyDescent="0.15">
      <c r="A12" s="86"/>
      <c r="B12" s="8"/>
      <c r="C12" s="8"/>
      <c r="D12" s="8"/>
      <c r="E12" s="8"/>
      <c r="F12" s="87" t="s">
        <v>60</v>
      </c>
      <c r="G12" s="76">
        <v>30000</v>
      </c>
      <c r="H12" s="67"/>
      <c r="I12" s="75"/>
      <c r="J12" s="17"/>
    </row>
    <row r="13" spans="1:11" s="16" customFormat="1" ht="15" customHeight="1" x14ac:dyDescent="0.15">
      <c r="A13" s="86"/>
      <c r="B13" s="8"/>
      <c r="C13" s="8"/>
      <c r="D13" s="8"/>
      <c r="E13" s="8"/>
      <c r="F13" s="87" t="s">
        <v>106</v>
      </c>
      <c r="G13" s="77">
        <f>SUM(G9:G12)</f>
        <v>3350000</v>
      </c>
      <c r="H13" s="67"/>
      <c r="I13" s="75"/>
      <c r="J13" s="17"/>
    </row>
    <row r="14" spans="1:11" s="16" customFormat="1" ht="15" customHeight="1" x14ac:dyDescent="0.15">
      <c r="A14" s="86"/>
      <c r="B14" s="8"/>
      <c r="C14" s="68" t="s">
        <v>55</v>
      </c>
      <c r="D14" s="8"/>
      <c r="E14" s="87" t="s">
        <v>107</v>
      </c>
      <c r="F14" s="87"/>
      <c r="G14" s="76"/>
      <c r="H14" s="67"/>
      <c r="I14" s="75"/>
      <c r="J14" s="17"/>
    </row>
    <row r="15" spans="1:11" s="16" customFormat="1" ht="15" customHeight="1" x14ac:dyDescent="0.15">
      <c r="A15" s="86"/>
      <c r="B15" s="8"/>
      <c r="C15" s="8"/>
      <c r="D15" s="8"/>
      <c r="E15" s="8"/>
      <c r="F15" s="10" t="s">
        <v>154</v>
      </c>
      <c r="G15" s="85">
        <v>530000</v>
      </c>
      <c r="H15" s="67"/>
      <c r="I15" s="75"/>
      <c r="J15" s="17"/>
    </row>
    <row r="16" spans="1:11" s="16" customFormat="1" ht="15" customHeight="1" x14ac:dyDescent="0.15">
      <c r="A16" s="86"/>
      <c r="B16" s="8"/>
      <c r="C16" s="8"/>
      <c r="D16" s="8"/>
      <c r="E16" s="8"/>
      <c r="F16" s="87" t="s">
        <v>61</v>
      </c>
      <c r="G16" s="85">
        <v>150000</v>
      </c>
      <c r="H16" s="67"/>
      <c r="I16" s="75"/>
      <c r="J16" s="17"/>
    </row>
    <row r="17" spans="1:10" s="16" customFormat="1" ht="15" customHeight="1" x14ac:dyDescent="0.15">
      <c r="A17" s="86"/>
      <c r="B17" s="8"/>
      <c r="C17" s="8"/>
      <c r="D17" s="8"/>
      <c r="E17" s="8"/>
      <c r="F17" s="87" t="s">
        <v>62</v>
      </c>
      <c r="G17" s="85">
        <v>120000</v>
      </c>
      <c r="H17" s="67"/>
      <c r="I17" s="75"/>
      <c r="J17" s="17"/>
    </row>
    <row r="18" spans="1:10" s="16" customFormat="1" ht="15" customHeight="1" x14ac:dyDescent="0.15">
      <c r="A18" s="86"/>
      <c r="B18" s="8"/>
      <c r="C18" s="8"/>
      <c r="D18" s="8"/>
      <c r="E18" s="8"/>
      <c r="F18" s="87" t="s">
        <v>63</v>
      </c>
      <c r="G18" s="85">
        <v>900000</v>
      </c>
      <c r="H18" s="67"/>
      <c r="I18" s="75"/>
      <c r="J18" s="17"/>
    </row>
    <row r="19" spans="1:10" s="16" customFormat="1" ht="15" customHeight="1" x14ac:dyDescent="0.15">
      <c r="A19" s="86"/>
      <c r="B19" s="8"/>
      <c r="C19" s="8"/>
      <c r="D19" s="8"/>
      <c r="E19" s="8"/>
      <c r="F19" s="87" t="s">
        <v>64</v>
      </c>
      <c r="G19" s="85">
        <v>800000</v>
      </c>
      <c r="H19" s="67"/>
      <c r="I19" s="75"/>
      <c r="J19" s="17"/>
    </row>
    <row r="20" spans="1:10" s="16" customFormat="1" ht="15" customHeight="1" x14ac:dyDescent="0.15">
      <c r="A20" s="86"/>
      <c r="B20" s="8"/>
      <c r="C20" s="8"/>
      <c r="D20" s="8"/>
      <c r="E20" s="8"/>
      <c r="F20" s="87" t="s">
        <v>84</v>
      </c>
      <c r="G20" s="89">
        <v>0</v>
      </c>
      <c r="H20" s="67"/>
      <c r="I20" s="75"/>
      <c r="J20" s="17"/>
    </row>
    <row r="21" spans="1:10" s="16" customFormat="1" ht="15" customHeight="1" x14ac:dyDescent="0.15">
      <c r="A21" s="86"/>
      <c r="B21" s="8"/>
      <c r="C21" s="8"/>
      <c r="D21" s="8"/>
      <c r="E21" s="8"/>
      <c r="F21" s="87" t="s">
        <v>65</v>
      </c>
      <c r="G21" s="89">
        <v>300000</v>
      </c>
      <c r="H21" s="67"/>
      <c r="I21" s="75"/>
      <c r="J21" s="17"/>
    </row>
    <row r="22" spans="1:10" s="16" customFormat="1" ht="15" customHeight="1" x14ac:dyDescent="0.15">
      <c r="A22" s="86"/>
      <c r="B22" s="8"/>
      <c r="C22" s="8"/>
      <c r="D22" s="8"/>
      <c r="E22" s="8"/>
      <c r="F22" s="90" t="s">
        <v>83</v>
      </c>
      <c r="G22" s="89">
        <v>100000</v>
      </c>
      <c r="H22" s="67"/>
      <c r="I22" s="75"/>
      <c r="J22" s="17"/>
    </row>
    <row r="23" spans="1:10" s="16" customFormat="1" ht="15" customHeight="1" x14ac:dyDescent="0.15">
      <c r="A23" s="86"/>
      <c r="B23" s="8"/>
      <c r="C23" s="8"/>
      <c r="D23" s="8"/>
      <c r="E23" s="8"/>
      <c r="F23" s="87" t="s">
        <v>109</v>
      </c>
      <c r="G23" s="89">
        <v>300000</v>
      </c>
      <c r="H23" s="67"/>
      <c r="I23" s="75"/>
      <c r="J23" s="17"/>
    </row>
    <row r="24" spans="1:10" s="16" customFormat="1" ht="15" customHeight="1" x14ac:dyDescent="0.15">
      <c r="A24" s="86"/>
      <c r="B24" s="8"/>
      <c r="C24" s="8"/>
      <c r="D24" s="8"/>
      <c r="E24" s="8"/>
      <c r="F24" s="87" t="s">
        <v>189</v>
      </c>
      <c r="G24" s="89">
        <v>30000</v>
      </c>
      <c r="H24" s="67"/>
      <c r="I24" s="75"/>
      <c r="J24" s="17"/>
    </row>
    <row r="25" spans="1:10" s="16" customFormat="1" ht="15" customHeight="1" x14ac:dyDescent="0.15">
      <c r="A25" s="86"/>
      <c r="B25" s="8"/>
      <c r="C25" s="8"/>
      <c r="D25" s="8"/>
      <c r="E25" s="8"/>
      <c r="F25" s="87" t="s">
        <v>190</v>
      </c>
      <c r="G25" s="89">
        <v>250000</v>
      </c>
      <c r="H25" s="67"/>
      <c r="I25" s="75"/>
      <c r="J25" s="17"/>
    </row>
    <row r="26" spans="1:10" s="16" customFormat="1" ht="15" customHeight="1" x14ac:dyDescent="0.15">
      <c r="A26" s="86"/>
      <c r="B26" s="8"/>
      <c r="C26" s="8"/>
      <c r="D26" s="8"/>
      <c r="E26" s="8"/>
      <c r="F26" s="87" t="s">
        <v>42</v>
      </c>
      <c r="G26" s="89">
        <v>200000</v>
      </c>
      <c r="H26" s="67"/>
      <c r="I26" s="75"/>
      <c r="J26" s="17"/>
    </row>
    <row r="27" spans="1:10" s="16" customFormat="1" ht="15" customHeight="1" x14ac:dyDescent="0.15">
      <c r="A27" s="86"/>
      <c r="B27" s="8"/>
      <c r="C27" s="8"/>
      <c r="D27" s="8"/>
      <c r="E27" s="8"/>
      <c r="F27" s="10" t="s">
        <v>126</v>
      </c>
      <c r="G27" s="89">
        <v>130000</v>
      </c>
      <c r="H27" s="67"/>
      <c r="I27" s="75"/>
      <c r="J27" s="17"/>
    </row>
    <row r="28" spans="1:10" s="16" customFormat="1" ht="15" customHeight="1" x14ac:dyDescent="0.15">
      <c r="A28" s="86"/>
      <c r="B28" s="8"/>
      <c r="C28" s="8"/>
      <c r="D28" s="8"/>
      <c r="E28" s="8"/>
      <c r="F28" s="10" t="s">
        <v>151</v>
      </c>
      <c r="G28" s="89">
        <v>0</v>
      </c>
      <c r="H28" s="67"/>
      <c r="I28" s="75"/>
      <c r="J28" s="17"/>
    </row>
    <row r="29" spans="1:10" s="16" customFormat="1" ht="15" customHeight="1" x14ac:dyDescent="0.15">
      <c r="A29" s="86"/>
      <c r="B29" s="8"/>
      <c r="C29" s="8"/>
      <c r="D29" s="8"/>
      <c r="E29" s="8"/>
      <c r="F29" s="10" t="s">
        <v>149</v>
      </c>
      <c r="G29" s="89">
        <v>60000</v>
      </c>
      <c r="H29" s="67"/>
      <c r="I29" s="75"/>
      <c r="J29" s="17"/>
    </row>
    <row r="30" spans="1:10" s="16" customFormat="1" ht="15" customHeight="1" x14ac:dyDescent="0.15">
      <c r="A30" s="86"/>
      <c r="B30" s="8"/>
      <c r="C30" s="8"/>
      <c r="D30" s="8"/>
      <c r="E30" s="8"/>
      <c r="F30" s="10" t="s">
        <v>150</v>
      </c>
      <c r="G30" s="89">
        <v>100000</v>
      </c>
      <c r="H30" s="67"/>
      <c r="I30" s="75"/>
      <c r="J30" s="17"/>
    </row>
    <row r="31" spans="1:10" s="16" customFormat="1" ht="15" customHeight="1" x14ac:dyDescent="0.15">
      <c r="A31" s="86"/>
      <c r="B31" s="8"/>
      <c r="C31" s="8"/>
      <c r="D31" s="8"/>
      <c r="E31" s="8"/>
      <c r="F31" s="10" t="s">
        <v>152</v>
      </c>
      <c r="G31" s="89">
        <v>1050000</v>
      </c>
      <c r="H31" s="67"/>
      <c r="I31" s="75"/>
      <c r="J31" s="17"/>
    </row>
    <row r="32" spans="1:10" s="16" customFormat="1" ht="15" customHeight="1" x14ac:dyDescent="0.15">
      <c r="A32" s="86"/>
      <c r="B32" s="8"/>
      <c r="C32" s="8"/>
      <c r="D32" s="8"/>
      <c r="E32" s="8"/>
      <c r="F32" s="10" t="s">
        <v>110</v>
      </c>
      <c r="G32" s="89">
        <v>300000</v>
      </c>
      <c r="H32" s="67"/>
      <c r="I32" s="75"/>
      <c r="J32" s="17"/>
    </row>
    <row r="33" spans="1:10" s="16" customFormat="1" ht="15" customHeight="1" x14ac:dyDescent="0.15">
      <c r="A33" s="86"/>
      <c r="B33" s="8"/>
      <c r="C33" s="8"/>
      <c r="D33" s="8"/>
      <c r="E33" s="8"/>
      <c r="F33" s="10" t="s">
        <v>85</v>
      </c>
      <c r="G33" s="89">
        <v>100000</v>
      </c>
      <c r="H33" s="67"/>
      <c r="I33" s="75"/>
      <c r="J33" s="17"/>
    </row>
    <row r="34" spans="1:10" s="16" customFormat="1" ht="15" customHeight="1" x14ac:dyDescent="0.15">
      <c r="A34" s="86"/>
      <c r="B34" s="8"/>
      <c r="C34" s="8"/>
      <c r="D34" s="8"/>
      <c r="E34" s="8"/>
      <c r="F34" s="87" t="s">
        <v>66</v>
      </c>
      <c r="G34" s="76">
        <v>1650000</v>
      </c>
      <c r="H34" s="67"/>
      <c r="I34" s="75"/>
      <c r="J34" s="17"/>
    </row>
    <row r="35" spans="1:10" s="16" customFormat="1" ht="15" customHeight="1" x14ac:dyDescent="0.15">
      <c r="A35" s="86"/>
      <c r="B35" s="8"/>
      <c r="C35" s="8"/>
      <c r="D35" s="8"/>
      <c r="E35" s="8"/>
      <c r="F35" s="87" t="s">
        <v>113</v>
      </c>
      <c r="G35" s="77">
        <f>SUM(G15:G34)</f>
        <v>7070000</v>
      </c>
      <c r="H35" s="67"/>
      <c r="I35" s="75"/>
      <c r="J35" s="17"/>
    </row>
    <row r="36" spans="1:10" s="16" customFormat="1" ht="15.95" customHeight="1" x14ac:dyDescent="0.15">
      <c r="A36" s="86"/>
      <c r="B36" s="8"/>
      <c r="C36" s="8" t="s">
        <v>114</v>
      </c>
      <c r="D36" s="8"/>
      <c r="E36" s="8"/>
      <c r="F36" s="87"/>
      <c r="G36" s="88"/>
      <c r="H36" s="77">
        <f>SUM(G13,G35)</f>
        <v>10420000</v>
      </c>
      <c r="I36" s="75"/>
      <c r="J36" s="17"/>
    </row>
    <row r="37" spans="1:10" s="16" customFormat="1" ht="15.95" customHeight="1" x14ac:dyDescent="0.15">
      <c r="A37" s="86"/>
      <c r="B37" s="8" t="s">
        <v>115</v>
      </c>
      <c r="C37" s="8"/>
      <c r="D37" s="8"/>
      <c r="E37" s="8"/>
      <c r="F37" s="81"/>
      <c r="G37" s="58"/>
      <c r="H37" s="10"/>
      <c r="I37" s="75">
        <v>19523000</v>
      </c>
      <c r="J37" s="17"/>
    </row>
    <row r="38" spans="1:10" s="16" customFormat="1" ht="15.95" customHeight="1" x14ac:dyDescent="0.15">
      <c r="A38" s="86"/>
      <c r="B38" s="8" t="s">
        <v>116</v>
      </c>
      <c r="C38" s="8"/>
      <c r="D38" s="8"/>
      <c r="E38" s="8"/>
      <c r="F38" s="81"/>
      <c r="G38" s="58"/>
      <c r="H38" s="10"/>
      <c r="I38" s="91">
        <v>137000</v>
      </c>
      <c r="J38" s="92"/>
    </row>
    <row r="39" spans="1:10" s="16" customFormat="1" ht="15.95" customHeight="1" x14ac:dyDescent="0.15">
      <c r="A39" s="86" t="s">
        <v>155</v>
      </c>
      <c r="B39" s="8"/>
      <c r="C39" s="8"/>
      <c r="D39" s="8"/>
      <c r="E39" s="8"/>
      <c r="F39" s="81"/>
      <c r="G39" s="58"/>
      <c r="H39" s="10"/>
      <c r="I39" s="93">
        <v>0</v>
      </c>
      <c r="J39" s="17"/>
    </row>
    <row r="40" spans="1:10" s="16" customFormat="1" ht="15.95" customHeight="1" x14ac:dyDescent="0.15">
      <c r="A40" s="86" t="s">
        <v>156</v>
      </c>
      <c r="B40" s="8"/>
      <c r="C40" s="8"/>
      <c r="D40" s="8"/>
      <c r="E40" s="8"/>
      <c r="F40" s="81"/>
      <c r="G40" s="58"/>
      <c r="H40" s="10"/>
      <c r="I40" s="75">
        <v>0</v>
      </c>
      <c r="J40" s="18"/>
    </row>
    <row r="41" spans="1:10" s="16" customFormat="1" ht="15.95" customHeight="1" x14ac:dyDescent="0.15">
      <c r="A41" s="86"/>
      <c r="B41" s="8"/>
      <c r="C41" s="8"/>
      <c r="D41" s="8" t="s">
        <v>157</v>
      </c>
      <c r="E41" s="8"/>
      <c r="F41" s="81"/>
      <c r="G41" s="58"/>
      <c r="H41" s="10"/>
      <c r="I41" s="94">
        <v>137000</v>
      </c>
      <c r="J41" s="92"/>
    </row>
    <row r="42" spans="1:10" s="16" customFormat="1" ht="15.95" customHeight="1" x14ac:dyDescent="0.15">
      <c r="A42" s="86"/>
      <c r="B42" s="8"/>
      <c r="C42" s="8"/>
      <c r="D42" s="8" t="s">
        <v>158</v>
      </c>
      <c r="E42" s="8"/>
      <c r="F42" s="81"/>
      <c r="G42" s="58"/>
      <c r="H42" s="10"/>
      <c r="I42" s="75">
        <v>81000</v>
      </c>
      <c r="J42" s="17"/>
    </row>
    <row r="43" spans="1:10" s="16" customFormat="1" ht="15.95" customHeight="1" x14ac:dyDescent="0.15">
      <c r="A43" s="86"/>
      <c r="B43" s="8"/>
      <c r="C43" s="8"/>
      <c r="D43" s="8" t="s">
        <v>117</v>
      </c>
      <c r="E43" s="8"/>
      <c r="F43" s="10"/>
      <c r="G43" s="7"/>
      <c r="H43" s="58"/>
      <c r="I43" s="161">
        <f>SUM(I41-I42)</f>
        <v>56000</v>
      </c>
      <c r="J43" s="17"/>
    </row>
    <row r="44" spans="1:10" s="16" customFormat="1" ht="15.95" customHeight="1" x14ac:dyDescent="0.15">
      <c r="A44" s="86"/>
      <c r="B44" s="8"/>
      <c r="C44" s="8"/>
      <c r="D44" s="8" t="s">
        <v>118</v>
      </c>
      <c r="E44" s="8"/>
      <c r="F44" s="10"/>
      <c r="G44" s="7"/>
      <c r="H44" s="58"/>
      <c r="I44" s="95">
        <v>7218115</v>
      </c>
      <c r="J44" s="52"/>
    </row>
    <row r="45" spans="1:10" s="16" customFormat="1" ht="15.95" customHeight="1" thickBot="1" x14ac:dyDescent="0.2">
      <c r="A45" s="96"/>
      <c r="B45" s="14"/>
      <c r="C45" s="14"/>
      <c r="D45" s="14" t="s">
        <v>119</v>
      </c>
      <c r="E45" s="14"/>
      <c r="F45" s="28"/>
      <c r="G45" s="14"/>
      <c r="H45" s="33"/>
      <c r="I45" s="97">
        <f>SUM(I43:I44)</f>
        <v>7274115</v>
      </c>
      <c r="J45" s="98"/>
    </row>
    <row r="46" spans="1:10" s="16" customFormat="1" ht="18" customHeight="1" thickTop="1" x14ac:dyDescent="0.15"/>
  </sheetData>
  <mergeCells count="4">
    <mergeCell ref="G6:J6"/>
    <mergeCell ref="A6:F6"/>
    <mergeCell ref="A1:J1"/>
    <mergeCell ref="A2:J2"/>
  </mergeCells>
  <phoneticPr fontId="2"/>
  <printOptions horizontalCentered="1"/>
  <pageMargins left="1.1023622047244095" right="0.62992125984251968" top="0.51181102362204722" bottom="0.43307086614173229" header="0.43307086614173229" footer="0.19685039370078741"/>
  <pageSetup paperSize="9" scale="95" orientation="portrait" r:id="rId1"/>
  <headerFooter alignWithMargins="0">
    <oddFooter>&amp;C19</oddFooter>
  </headerFooter>
  <rowBreaks count="1" manualBreakCount="1">
    <brk id="52"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view="pageBreakPreview" zoomScale="75" zoomScaleNormal="75" zoomScaleSheetLayoutView="75" workbookViewId="0">
      <pane xSplit="9105" topLeftCell="M1" activePane="topRight"/>
      <selection sqref="A1:XFD1"/>
      <selection pane="topRight" activeCell="Q35" sqref="Q35"/>
    </sheetView>
  </sheetViews>
  <sheetFormatPr defaultRowHeight="13.5" x14ac:dyDescent="0.15"/>
  <cols>
    <col min="1" max="1" width="3.5" style="101" customWidth="1"/>
    <col min="2" max="2" width="2.5" style="101" customWidth="1"/>
    <col min="3" max="3" width="2" style="101" customWidth="1"/>
    <col min="4" max="4" width="2" style="15" customWidth="1"/>
    <col min="5" max="5" width="12.625" style="15" customWidth="1"/>
    <col min="6" max="12" width="10.625" style="15" customWidth="1"/>
    <col min="13" max="13" width="9" style="15"/>
    <col min="14" max="14" width="9.75" style="15" bestFit="1" customWidth="1"/>
    <col min="15" max="15" width="6.75" style="15" customWidth="1"/>
    <col min="16" max="16384" width="9" style="15"/>
  </cols>
  <sheetData>
    <row r="1" spans="1:13" ht="21.75" customHeight="1" x14ac:dyDescent="0.15">
      <c r="A1" s="221" t="s">
        <v>39</v>
      </c>
      <c r="B1" s="221"/>
      <c r="C1" s="221"/>
      <c r="D1" s="221"/>
      <c r="E1" s="221"/>
      <c r="F1" s="221"/>
      <c r="G1" s="221"/>
      <c r="H1" s="221"/>
      <c r="I1" s="221"/>
      <c r="J1" s="221"/>
      <c r="K1" s="221"/>
      <c r="L1" s="221"/>
      <c r="M1"/>
    </row>
    <row r="3" spans="1:13" s="1" customFormat="1" ht="15.95" customHeight="1" x14ac:dyDescent="0.15">
      <c r="A3" s="101" t="s">
        <v>18</v>
      </c>
      <c r="B3" s="15" t="s">
        <v>10</v>
      </c>
      <c r="C3" s="15"/>
      <c r="D3" s="15"/>
      <c r="E3" s="15"/>
    </row>
    <row r="4" spans="1:13" s="1" customFormat="1" ht="15.95" customHeight="1" x14ac:dyDescent="0.15">
      <c r="A4" s="101"/>
      <c r="B4" s="15" t="s">
        <v>40</v>
      </c>
      <c r="C4" s="15"/>
      <c r="D4" s="15"/>
      <c r="E4" s="15"/>
    </row>
    <row r="5" spans="1:13" s="1" customFormat="1" ht="15.95" customHeight="1" x14ac:dyDescent="0.15">
      <c r="A5" s="101"/>
      <c r="B5" s="15" t="s">
        <v>41</v>
      </c>
      <c r="C5" s="15"/>
      <c r="D5" s="15"/>
      <c r="E5" s="15"/>
    </row>
    <row r="6" spans="1:13" s="1" customFormat="1" ht="15.95" customHeight="1" x14ac:dyDescent="0.15">
      <c r="A6" s="101"/>
      <c r="B6" s="15"/>
      <c r="C6" s="15"/>
      <c r="D6" s="15"/>
      <c r="E6" s="15"/>
    </row>
    <row r="7" spans="1:13" s="1" customFormat="1" ht="15.95" customHeight="1" x14ac:dyDescent="0.15">
      <c r="A7" s="101"/>
      <c r="B7" s="66" t="s">
        <v>19</v>
      </c>
      <c r="C7" s="66"/>
      <c r="D7" s="15" t="s">
        <v>13</v>
      </c>
      <c r="E7" s="15"/>
    </row>
    <row r="8" spans="1:13" s="1" customFormat="1" ht="15.95" customHeight="1" x14ac:dyDescent="0.15">
      <c r="A8" s="101"/>
      <c r="B8" s="66"/>
      <c r="C8" s="66"/>
      <c r="D8" s="15" t="s">
        <v>14</v>
      </c>
      <c r="E8" s="15"/>
    </row>
    <row r="9" spans="1:13" s="1" customFormat="1" ht="15.95" customHeight="1" x14ac:dyDescent="0.15">
      <c r="A9" s="101"/>
      <c r="B9" s="15"/>
      <c r="C9" s="15"/>
      <c r="D9" s="15"/>
      <c r="E9" s="15"/>
    </row>
    <row r="10" spans="1:13" s="1" customFormat="1" ht="15.95" customHeight="1" x14ac:dyDescent="0.15">
      <c r="A10" s="101"/>
      <c r="B10" s="66" t="s">
        <v>166</v>
      </c>
      <c r="C10" s="66"/>
      <c r="D10" s="15" t="s">
        <v>11</v>
      </c>
      <c r="E10" s="15"/>
    </row>
    <row r="11" spans="1:13" s="1" customFormat="1" ht="15.95" customHeight="1" x14ac:dyDescent="0.15">
      <c r="A11" s="101"/>
      <c r="B11" s="101"/>
      <c r="C11" s="101"/>
      <c r="D11" s="15" t="s">
        <v>15</v>
      </c>
      <c r="E11" s="15"/>
      <c r="J11" s="25"/>
    </row>
    <row r="12" spans="1:13" s="1" customFormat="1" ht="15.95" customHeight="1" x14ac:dyDescent="0.15">
      <c r="A12" s="101"/>
      <c r="B12" s="101"/>
      <c r="C12" s="101"/>
      <c r="D12" s="15"/>
      <c r="E12" s="15"/>
    </row>
    <row r="13" spans="1:13" s="1" customFormat="1" ht="15.95" customHeight="1" x14ac:dyDescent="0.15">
      <c r="A13" s="101" t="s">
        <v>20</v>
      </c>
      <c r="B13" s="116" t="s">
        <v>163</v>
      </c>
      <c r="C13" s="116"/>
      <c r="D13" s="15"/>
      <c r="E13" s="15"/>
      <c r="L13" s="74" t="s">
        <v>52</v>
      </c>
    </row>
    <row r="14" spans="1:13" s="30" customFormat="1" ht="25.5" customHeight="1" x14ac:dyDescent="0.15">
      <c r="A14" s="102"/>
      <c r="B14" s="103"/>
      <c r="C14" s="128"/>
      <c r="D14" s="6"/>
      <c r="E14" s="6" t="s">
        <v>12</v>
      </c>
      <c r="F14" s="117" t="s">
        <v>137</v>
      </c>
      <c r="G14" s="126" t="s">
        <v>138</v>
      </c>
      <c r="H14" s="127" t="s">
        <v>140</v>
      </c>
      <c r="I14" s="126" t="s">
        <v>139</v>
      </c>
      <c r="J14" s="118" t="s">
        <v>16</v>
      </c>
      <c r="K14" s="119" t="s">
        <v>17</v>
      </c>
      <c r="L14" s="118" t="s">
        <v>8</v>
      </c>
    </row>
    <row r="15" spans="1:13" s="30" customFormat="1" ht="15" customHeight="1" x14ac:dyDescent="0.15">
      <c r="A15" s="102"/>
      <c r="B15" s="125" t="s">
        <v>164</v>
      </c>
      <c r="C15" s="8" t="s">
        <v>165</v>
      </c>
      <c r="D15" s="8"/>
      <c r="E15" s="8"/>
      <c r="F15" s="133"/>
      <c r="G15" s="133"/>
      <c r="H15" s="134"/>
      <c r="I15" s="133"/>
      <c r="J15" s="135"/>
      <c r="K15" s="136"/>
      <c r="L15" s="135"/>
    </row>
    <row r="16" spans="1:13" s="30" customFormat="1" ht="15" customHeight="1" x14ac:dyDescent="0.15">
      <c r="A16" s="102"/>
      <c r="B16" s="125"/>
      <c r="C16" s="8"/>
      <c r="D16" s="8" t="s">
        <v>88</v>
      </c>
      <c r="E16" s="8"/>
      <c r="F16" s="133"/>
      <c r="G16" s="133"/>
      <c r="H16" s="134"/>
      <c r="I16" s="133"/>
      <c r="J16" s="135">
        <f t="shared" ref="J16:J21" si="0">SUM(F16:I16)</f>
        <v>0</v>
      </c>
      <c r="K16" s="136">
        <v>500000</v>
      </c>
      <c r="L16" s="135">
        <f t="shared" ref="L16:L20" si="1">SUM(J16:K16)</f>
        <v>500000</v>
      </c>
      <c r="M16" s="173" t="s">
        <v>178</v>
      </c>
    </row>
    <row r="17" spans="1:15" s="30" customFormat="1" ht="15" customHeight="1" x14ac:dyDescent="0.15">
      <c r="A17" s="102"/>
      <c r="B17" s="124"/>
      <c r="C17" s="129"/>
      <c r="D17" s="8" t="s">
        <v>92</v>
      </c>
      <c r="E17" s="8"/>
      <c r="F17" s="133"/>
      <c r="G17" s="133"/>
      <c r="H17" s="134"/>
      <c r="I17" s="133"/>
      <c r="J17" s="135">
        <f t="shared" si="0"/>
        <v>0</v>
      </c>
      <c r="K17" s="136">
        <v>2300000</v>
      </c>
      <c r="L17" s="135">
        <f t="shared" si="1"/>
        <v>2300000</v>
      </c>
      <c r="M17" s="29" t="s">
        <v>177</v>
      </c>
      <c r="N17" s="29"/>
      <c r="O17" s="29"/>
    </row>
    <row r="18" spans="1:15" s="30" customFormat="1" ht="15" customHeight="1" x14ac:dyDescent="0.15">
      <c r="A18" s="102"/>
      <c r="B18" s="124"/>
      <c r="C18" s="129"/>
      <c r="D18" s="22" t="s">
        <v>95</v>
      </c>
      <c r="E18" s="8"/>
      <c r="F18" s="133"/>
      <c r="G18" s="133"/>
      <c r="H18" s="134"/>
      <c r="I18" s="133"/>
      <c r="J18" s="135">
        <f t="shared" si="0"/>
        <v>0</v>
      </c>
      <c r="K18" s="136"/>
      <c r="L18" s="135">
        <f t="shared" si="1"/>
        <v>0</v>
      </c>
      <c r="M18" s="29"/>
      <c r="N18" s="29" t="s">
        <v>179</v>
      </c>
      <c r="O18" s="29"/>
    </row>
    <row r="19" spans="1:15" s="30" customFormat="1" ht="15" customHeight="1" x14ac:dyDescent="0.15">
      <c r="A19" s="102"/>
      <c r="B19" s="124"/>
      <c r="C19" s="129"/>
      <c r="D19" s="22" t="s">
        <v>120</v>
      </c>
      <c r="E19" s="8"/>
      <c r="F19" s="159"/>
      <c r="G19" s="159"/>
      <c r="H19" s="160"/>
      <c r="I19" s="159"/>
      <c r="J19" s="135">
        <v>0</v>
      </c>
      <c r="K19" s="136"/>
      <c r="L19" s="135">
        <f t="shared" si="1"/>
        <v>0</v>
      </c>
    </row>
    <row r="20" spans="1:15" s="30" customFormat="1" ht="15" customHeight="1" x14ac:dyDescent="0.15">
      <c r="A20" s="102"/>
      <c r="B20" s="124"/>
      <c r="C20" s="129"/>
      <c r="D20" s="8" t="s">
        <v>96</v>
      </c>
      <c r="E20" s="8"/>
      <c r="F20" s="133">
        <v>960000</v>
      </c>
      <c r="G20" s="133">
        <v>10000000</v>
      </c>
      <c r="H20" s="134">
        <v>1300000</v>
      </c>
      <c r="I20" s="133">
        <v>1300000</v>
      </c>
      <c r="J20" s="135">
        <f t="shared" si="0"/>
        <v>13560000</v>
      </c>
      <c r="K20" s="136">
        <v>0</v>
      </c>
      <c r="L20" s="135">
        <f t="shared" si="1"/>
        <v>13560000</v>
      </c>
    </row>
    <row r="21" spans="1:15" s="30" customFormat="1" ht="15" customHeight="1" x14ac:dyDescent="0.15">
      <c r="A21" s="102"/>
      <c r="B21" s="124"/>
      <c r="C21" s="129"/>
      <c r="D21" s="22" t="s">
        <v>97</v>
      </c>
      <c r="E21" s="8"/>
      <c r="F21" s="133"/>
      <c r="G21" s="133">
        <v>1400000</v>
      </c>
      <c r="H21" s="134"/>
      <c r="I21" s="133"/>
      <c r="J21" s="135">
        <f t="shared" si="0"/>
        <v>1400000</v>
      </c>
      <c r="K21" s="136">
        <v>1900000</v>
      </c>
      <c r="L21" s="135">
        <f>SUM(J21:K21)</f>
        <v>3300000</v>
      </c>
    </row>
    <row r="22" spans="1:15" s="30" customFormat="1" ht="15" customHeight="1" x14ac:dyDescent="0.15">
      <c r="A22" s="102"/>
      <c r="B22" s="124"/>
      <c r="C22" s="6" t="s">
        <v>100</v>
      </c>
      <c r="D22" s="6"/>
      <c r="E22" s="12"/>
      <c r="F22" s="137">
        <f>SUM(F16:F21)</f>
        <v>960000</v>
      </c>
      <c r="G22" s="137">
        <f t="shared" ref="G22:L22" si="2">SUM(G16:G21)</f>
        <v>11400000</v>
      </c>
      <c r="H22" s="137">
        <f t="shared" si="2"/>
        <v>1300000</v>
      </c>
      <c r="I22" s="137">
        <f t="shared" si="2"/>
        <v>1300000</v>
      </c>
      <c r="J22" s="137">
        <f t="shared" si="2"/>
        <v>14960000</v>
      </c>
      <c r="K22" s="139">
        <f t="shared" si="2"/>
        <v>4700000</v>
      </c>
      <c r="L22" s="138">
        <f t="shared" si="2"/>
        <v>19660000</v>
      </c>
    </row>
    <row r="23" spans="1:15" s="30" customFormat="1" ht="15" customHeight="1" x14ac:dyDescent="0.15">
      <c r="A23" s="102"/>
      <c r="B23" s="124" t="s">
        <v>144</v>
      </c>
      <c r="C23" s="130" t="s">
        <v>145</v>
      </c>
      <c r="D23" s="8"/>
      <c r="E23" s="8"/>
      <c r="F23" s="133"/>
      <c r="G23" s="133"/>
      <c r="H23" s="134"/>
      <c r="I23" s="133"/>
      <c r="J23" s="135"/>
      <c r="K23" s="136"/>
      <c r="L23" s="135"/>
    </row>
    <row r="24" spans="1:15" s="30" customFormat="1" ht="15" customHeight="1" x14ac:dyDescent="0.15">
      <c r="A24" s="102"/>
      <c r="B24" s="121" t="s">
        <v>146</v>
      </c>
      <c r="C24" s="130"/>
      <c r="D24" s="11" t="s">
        <v>104</v>
      </c>
      <c r="E24" s="11"/>
      <c r="F24" s="140"/>
      <c r="G24" s="140"/>
      <c r="H24" s="140"/>
      <c r="I24" s="140"/>
      <c r="J24" s="141"/>
      <c r="K24" s="142"/>
      <c r="L24" s="141"/>
      <c r="M24" s="9"/>
    </row>
    <row r="25" spans="1:15" s="30" customFormat="1" ht="15" customHeight="1" x14ac:dyDescent="0.15">
      <c r="A25" s="102"/>
      <c r="B25" s="122"/>
      <c r="C25" s="131"/>
      <c r="D25" s="8" t="s">
        <v>105</v>
      </c>
      <c r="E25" s="8"/>
      <c r="F25" s="105"/>
      <c r="G25" s="105"/>
      <c r="H25" s="105">
        <v>200000</v>
      </c>
      <c r="I25" s="105"/>
      <c r="J25" s="106">
        <f>SUM(F25:I25)</f>
        <v>200000</v>
      </c>
      <c r="K25" s="113">
        <v>2800000</v>
      </c>
      <c r="L25" s="106">
        <f>SUM(J25:K25)</f>
        <v>3000000</v>
      </c>
      <c r="M25" s="9"/>
    </row>
    <row r="26" spans="1:15" s="30" customFormat="1" ht="15" customHeight="1" x14ac:dyDescent="0.15">
      <c r="A26" s="102"/>
      <c r="B26" s="122"/>
      <c r="C26" s="131"/>
      <c r="D26" s="8" t="s">
        <v>123</v>
      </c>
      <c r="E26" s="8"/>
      <c r="F26" s="105"/>
      <c r="G26" s="105"/>
      <c r="H26" s="105">
        <v>150000</v>
      </c>
      <c r="I26" s="105"/>
      <c r="J26" s="106">
        <f>SUM(F26:I26)</f>
        <v>150000</v>
      </c>
      <c r="K26" s="113">
        <v>500000</v>
      </c>
      <c r="L26" s="106">
        <f>SUM(J26:K26)</f>
        <v>650000</v>
      </c>
      <c r="M26" s="9"/>
    </row>
    <row r="27" spans="1:15" s="30" customFormat="1" ht="15" customHeight="1" x14ac:dyDescent="0.15">
      <c r="A27" s="102"/>
      <c r="B27" s="122"/>
      <c r="C27" s="131"/>
      <c r="D27" s="8" t="s">
        <v>124</v>
      </c>
      <c r="E27" s="8"/>
      <c r="F27" s="105"/>
      <c r="G27" s="105"/>
      <c r="H27" s="105"/>
      <c r="I27" s="105"/>
      <c r="J27" s="106">
        <v>0</v>
      </c>
      <c r="K27" s="113">
        <v>20000</v>
      </c>
      <c r="L27" s="106">
        <f>SUM(J27:K27)</f>
        <v>20000</v>
      </c>
      <c r="M27" s="9"/>
    </row>
    <row r="28" spans="1:15" s="30" customFormat="1" ht="15" customHeight="1" x14ac:dyDescent="0.15">
      <c r="A28" s="102"/>
      <c r="B28" s="122"/>
      <c r="C28" s="131"/>
      <c r="D28" s="8" t="s">
        <v>60</v>
      </c>
      <c r="E28" s="8"/>
      <c r="F28" s="105"/>
      <c r="G28" s="105"/>
      <c r="H28" s="105"/>
      <c r="I28" s="105"/>
      <c r="J28" s="106">
        <f>SUM(F28:I28)</f>
        <v>0</v>
      </c>
      <c r="K28" s="113">
        <v>30000</v>
      </c>
      <c r="L28" s="106">
        <f>SUM(J28:K28)</f>
        <v>30000</v>
      </c>
      <c r="M28" s="9"/>
    </row>
    <row r="29" spans="1:15" s="30" customFormat="1" ht="15" customHeight="1" x14ac:dyDescent="0.15">
      <c r="A29" s="102"/>
      <c r="B29" s="122"/>
      <c r="C29" s="131"/>
      <c r="D29" s="8" t="s">
        <v>106</v>
      </c>
      <c r="E29" s="10"/>
      <c r="F29" s="107">
        <f>SUM(F25:F28)</f>
        <v>0</v>
      </c>
      <c r="G29" s="107">
        <f>SUM(G25:G28)</f>
        <v>0</v>
      </c>
      <c r="H29" s="107">
        <f>SUM(H25:H28)</f>
        <v>350000</v>
      </c>
      <c r="I29" s="107">
        <f>SUM(I25:I28)</f>
        <v>0</v>
      </c>
      <c r="J29" s="108">
        <f>SUM(F29:I29)</f>
        <v>350000</v>
      </c>
      <c r="K29" s="114">
        <f>SUM(K25:K28)</f>
        <v>3350000</v>
      </c>
      <c r="L29" s="108">
        <f>SUM(L25:L28)</f>
        <v>3700000</v>
      </c>
      <c r="M29" s="9"/>
    </row>
    <row r="30" spans="1:15" s="30" customFormat="1" ht="15" customHeight="1" x14ac:dyDescent="0.15">
      <c r="A30" s="102"/>
      <c r="B30" s="121" t="s">
        <v>147</v>
      </c>
      <c r="C30" s="130"/>
      <c r="D30" s="8" t="s">
        <v>107</v>
      </c>
      <c r="E30" s="8"/>
      <c r="F30" s="105"/>
      <c r="G30" s="105"/>
      <c r="H30" s="105"/>
      <c r="I30" s="105"/>
      <c r="J30" s="106"/>
      <c r="K30" s="113"/>
      <c r="L30" s="106"/>
      <c r="M30" s="9"/>
    </row>
    <row r="31" spans="1:15" s="30" customFormat="1" ht="15" customHeight="1" x14ac:dyDescent="0.15">
      <c r="A31" s="102"/>
      <c r="B31" s="122"/>
      <c r="C31" s="131"/>
      <c r="D31" s="8" t="s">
        <v>154</v>
      </c>
      <c r="E31" s="8"/>
      <c r="F31" s="105"/>
      <c r="G31" s="105"/>
      <c r="H31" s="123">
        <v>50000</v>
      </c>
      <c r="I31" s="105"/>
      <c r="J31" s="106">
        <f t="shared" ref="J31:J51" si="3">SUM(F31:I31)</f>
        <v>50000</v>
      </c>
      <c r="K31" s="113">
        <v>530000</v>
      </c>
      <c r="L31" s="106">
        <f>SUM(J31:K31)</f>
        <v>580000</v>
      </c>
      <c r="M31" s="9"/>
    </row>
    <row r="32" spans="1:15" s="30" customFormat="1" ht="15" customHeight="1" x14ac:dyDescent="0.15">
      <c r="A32" s="102"/>
      <c r="B32" s="104"/>
      <c r="C32" s="132"/>
      <c r="D32" s="11" t="s">
        <v>108</v>
      </c>
      <c r="E32" s="8"/>
      <c r="F32" s="105"/>
      <c r="G32" s="105"/>
      <c r="H32" s="123">
        <v>20000</v>
      </c>
      <c r="I32" s="105"/>
      <c r="J32" s="106">
        <f t="shared" si="3"/>
        <v>20000</v>
      </c>
      <c r="K32" s="113">
        <v>150000</v>
      </c>
      <c r="L32" s="106">
        <f t="shared" ref="L32:L51" si="4">SUM(J32:K32)</f>
        <v>170000</v>
      </c>
      <c r="M32" s="9"/>
    </row>
    <row r="33" spans="1:15" s="30" customFormat="1" ht="15" customHeight="1" x14ac:dyDescent="0.15">
      <c r="A33" s="102"/>
      <c r="B33" s="104"/>
      <c r="C33" s="132"/>
      <c r="D33" s="11" t="s">
        <v>150</v>
      </c>
      <c r="E33" s="8"/>
      <c r="F33" s="105">
        <v>3000</v>
      </c>
      <c r="G33" s="105">
        <v>400000</v>
      </c>
      <c r="H33" s="123"/>
      <c r="I33" s="105">
        <v>30000</v>
      </c>
      <c r="J33" s="106">
        <f t="shared" si="3"/>
        <v>433000</v>
      </c>
      <c r="K33" s="113">
        <v>100000</v>
      </c>
      <c r="L33" s="106">
        <f t="shared" si="4"/>
        <v>533000</v>
      </c>
      <c r="M33" s="9"/>
    </row>
    <row r="34" spans="1:15" s="30" customFormat="1" ht="15" customHeight="1" x14ac:dyDescent="0.15">
      <c r="A34" s="102"/>
      <c r="B34" s="104"/>
      <c r="C34" s="132"/>
      <c r="D34" s="11" t="s">
        <v>162</v>
      </c>
      <c r="E34" s="8"/>
      <c r="F34" s="105"/>
      <c r="G34" s="105"/>
      <c r="H34" s="123"/>
      <c r="I34" s="105"/>
      <c r="J34" s="106">
        <f t="shared" si="3"/>
        <v>0</v>
      </c>
      <c r="K34" s="113">
        <v>0</v>
      </c>
      <c r="L34" s="106">
        <f t="shared" si="4"/>
        <v>0</v>
      </c>
      <c r="M34" s="9"/>
    </row>
    <row r="35" spans="1:15" s="30" customFormat="1" ht="15" customHeight="1" x14ac:dyDescent="0.15">
      <c r="A35" s="102"/>
      <c r="B35" s="104"/>
      <c r="C35" s="132"/>
      <c r="D35" s="11" t="s">
        <v>62</v>
      </c>
      <c r="E35" s="8"/>
      <c r="F35" s="105"/>
      <c r="G35" s="105"/>
      <c r="H35" s="123">
        <v>5000</v>
      </c>
      <c r="I35" s="105"/>
      <c r="J35" s="106">
        <f t="shared" si="3"/>
        <v>5000</v>
      </c>
      <c r="K35" s="113">
        <v>120000</v>
      </c>
      <c r="L35" s="106">
        <f t="shared" si="4"/>
        <v>125000</v>
      </c>
      <c r="M35" s="9"/>
    </row>
    <row r="36" spans="1:15" s="30" customFormat="1" ht="15" customHeight="1" x14ac:dyDescent="0.15">
      <c r="A36" s="102"/>
      <c r="B36" s="104"/>
      <c r="C36" s="132"/>
      <c r="D36" s="11" t="s">
        <v>63</v>
      </c>
      <c r="E36" s="8"/>
      <c r="F36" s="105"/>
      <c r="G36" s="105">
        <v>100000</v>
      </c>
      <c r="H36" s="105">
        <v>80000</v>
      </c>
      <c r="I36" s="105">
        <v>40000</v>
      </c>
      <c r="J36" s="106">
        <f t="shared" si="3"/>
        <v>220000</v>
      </c>
      <c r="K36" s="113">
        <v>900000</v>
      </c>
      <c r="L36" s="106">
        <f t="shared" si="4"/>
        <v>1120000</v>
      </c>
      <c r="M36" s="9"/>
    </row>
    <row r="37" spans="1:15" s="30" customFormat="1" ht="15" customHeight="1" x14ac:dyDescent="0.15">
      <c r="A37" s="102"/>
      <c r="B37" s="104"/>
      <c r="C37" s="132"/>
      <c r="D37" s="11" t="s">
        <v>64</v>
      </c>
      <c r="E37" s="8"/>
      <c r="F37" s="105">
        <v>60000</v>
      </c>
      <c r="G37" s="105">
        <v>3000000</v>
      </c>
      <c r="H37" s="105">
        <v>600000</v>
      </c>
      <c r="I37" s="105">
        <v>1200000</v>
      </c>
      <c r="J37" s="106">
        <f t="shared" si="3"/>
        <v>4860000</v>
      </c>
      <c r="K37" s="113">
        <v>800000</v>
      </c>
      <c r="L37" s="106">
        <f t="shared" si="4"/>
        <v>5660000</v>
      </c>
      <c r="M37" s="9"/>
    </row>
    <row r="38" spans="1:15" s="30" customFormat="1" ht="15" customHeight="1" x14ac:dyDescent="0.15">
      <c r="A38" s="102"/>
      <c r="B38" s="104"/>
      <c r="C38" s="132"/>
      <c r="D38" s="11" t="s">
        <v>65</v>
      </c>
      <c r="E38" s="8"/>
      <c r="F38" s="105"/>
      <c r="G38" s="105"/>
      <c r="H38" s="105">
        <v>50000</v>
      </c>
      <c r="I38" s="105"/>
      <c r="J38" s="106">
        <f t="shared" si="3"/>
        <v>50000</v>
      </c>
      <c r="K38" s="113">
        <v>300000</v>
      </c>
      <c r="L38" s="106">
        <f t="shared" si="4"/>
        <v>350000</v>
      </c>
      <c r="M38" s="9"/>
    </row>
    <row r="39" spans="1:15" s="30" customFormat="1" ht="15" customHeight="1" x14ac:dyDescent="0.15">
      <c r="A39" s="102"/>
      <c r="B39" s="104"/>
      <c r="C39" s="132"/>
      <c r="D39" s="11" t="s">
        <v>125</v>
      </c>
      <c r="E39" s="8"/>
      <c r="F39" s="105"/>
      <c r="G39" s="105">
        <v>200000</v>
      </c>
      <c r="H39" s="105">
        <v>100000</v>
      </c>
      <c r="I39" s="105"/>
      <c r="J39" s="106">
        <f t="shared" si="3"/>
        <v>300000</v>
      </c>
      <c r="K39" s="113">
        <v>100000</v>
      </c>
      <c r="L39" s="106">
        <f t="shared" si="4"/>
        <v>400000</v>
      </c>
      <c r="M39" s="9"/>
    </row>
    <row r="40" spans="1:15" s="30" customFormat="1" ht="15" customHeight="1" x14ac:dyDescent="0.15">
      <c r="A40" s="102"/>
      <c r="B40" s="104"/>
      <c r="C40" s="132"/>
      <c r="D40" s="11" t="s">
        <v>109</v>
      </c>
      <c r="E40" s="8"/>
      <c r="F40" s="105"/>
      <c r="G40" s="105"/>
      <c r="H40" s="105"/>
      <c r="I40" s="105"/>
      <c r="J40" s="106">
        <f t="shared" si="3"/>
        <v>0</v>
      </c>
      <c r="K40" s="113">
        <v>300000</v>
      </c>
      <c r="L40" s="106">
        <f t="shared" si="4"/>
        <v>300000</v>
      </c>
      <c r="M40" s="9"/>
    </row>
    <row r="41" spans="1:15" s="30" customFormat="1" ht="15" customHeight="1" x14ac:dyDescent="0.15">
      <c r="A41" s="102"/>
      <c r="B41" s="104"/>
      <c r="C41" s="132"/>
      <c r="D41" s="11" t="s">
        <v>180</v>
      </c>
      <c r="E41" s="8"/>
      <c r="F41" s="105"/>
      <c r="G41" s="105"/>
      <c r="H41" s="105"/>
      <c r="I41" s="105"/>
      <c r="J41" s="106">
        <f t="shared" si="3"/>
        <v>0</v>
      </c>
      <c r="K41" s="113">
        <v>30000</v>
      </c>
      <c r="L41" s="106">
        <f t="shared" si="4"/>
        <v>30000</v>
      </c>
      <c r="M41" s="9"/>
    </row>
    <row r="42" spans="1:15" s="30" customFormat="1" ht="15" customHeight="1" x14ac:dyDescent="0.15">
      <c r="A42" s="102"/>
      <c r="B42" s="104"/>
      <c r="C42" s="132"/>
      <c r="D42" s="11" t="s">
        <v>43</v>
      </c>
      <c r="E42" s="8"/>
      <c r="F42" s="105"/>
      <c r="G42" s="105"/>
      <c r="H42" s="105"/>
      <c r="I42" s="105"/>
      <c r="J42" s="106">
        <f t="shared" si="3"/>
        <v>0</v>
      </c>
      <c r="K42" s="113">
        <v>250000</v>
      </c>
      <c r="L42" s="143">
        <f t="shared" si="4"/>
        <v>250000</v>
      </c>
      <c r="M42" s="9"/>
      <c r="O42" s="30" t="s">
        <v>161</v>
      </c>
    </row>
    <row r="43" spans="1:15" s="30" customFormat="1" ht="15" customHeight="1" x14ac:dyDescent="0.15">
      <c r="A43" s="102"/>
      <c r="B43" s="104"/>
      <c r="C43" s="132"/>
      <c r="D43" s="11" t="s">
        <v>110</v>
      </c>
      <c r="E43" s="8"/>
      <c r="F43" s="105"/>
      <c r="G43" s="105">
        <v>700000</v>
      </c>
      <c r="H43" s="105">
        <v>50000</v>
      </c>
      <c r="I43" s="105"/>
      <c r="J43" s="106">
        <f t="shared" si="3"/>
        <v>750000</v>
      </c>
      <c r="K43" s="113">
        <v>300000</v>
      </c>
      <c r="L43" s="106">
        <f t="shared" si="4"/>
        <v>1050000</v>
      </c>
      <c r="M43" s="9"/>
    </row>
    <row r="44" spans="1:15" s="30" customFormat="1" ht="15" customHeight="1" x14ac:dyDescent="0.15">
      <c r="A44" s="102"/>
      <c r="B44" s="104"/>
      <c r="C44" s="132"/>
      <c r="D44" s="11" t="s">
        <v>152</v>
      </c>
      <c r="E44" s="8"/>
      <c r="F44" s="105"/>
      <c r="G44" s="105"/>
      <c r="H44" s="105">
        <v>10000</v>
      </c>
      <c r="I44" s="105">
        <v>30000</v>
      </c>
      <c r="J44" s="106">
        <f t="shared" si="3"/>
        <v>40000</v>
      </c>
      <c r="K44" s="113">
        <v>1050000</v>
      </c>
      <c r="L44" s="106">
        <f t="shared" si="4"/>
        <v>1090000</v>
      </c>
      <c r="M44" s="9"/>
    </row>
    <row r="45" spans="1:15" s="30" customFormat="1" ht="15" customHeight="1" x14ac:dyDescent="0.15">
      <c r="A45" s="102"/>
      <c r="B45" s="104"/>
      <c r="C45" s="132"/>
      <c r="D45" s="11" t="s">
        <v>151</v>
      </c>
      <c r="E45" s="8"/>
      <c r="F45" s="105"/>
      <c r="G45" s="105"/>
      <c r="H45" s="105"/>
      <c r="I45" s="105"/>
      <c r="J45" s="106">
        <f t="shared" si="3"/>
        <v>0</v>
      </c>
      <c r="K45" s="113">
        <v>0</v>
      </c>
      <c r="L45" s="106">
        <f>SUM(J45:K45)</f>
        <v>0</v>
      </c>
      <c r="M45" s="9"/>
    </row>
    <row r="46" spans="1:15" s="30" customFormat="1" ht="15" customHeight="1" x14ac:dyDescent="0.15">
      <c r="A46" s="102"/>
      <c r="B46" s="104"/>
      <c r="C46" s="132"/>
      <c r="D46" s="11" t="s">
        <v>85</v>
      </c>
      <c r="E46" s="8"/>
      <c r="F46" s="105"/>
      <c r="G46" s="105">
        <v>100000</v>
      </c>
      <c r="H46" s="105"/>
      <c r="I46" s="105"/>
      <c r="J46" s="106">
        <f t="shared" si="3"/>
        <v>100000</v>
      </c>
      <c r="K46" s="113">
        <v>100000</v>
      </c>
      <c r="L46" s="106">
        <f t="shared" si="4"/>
        <v>200000</v>
      </c>
      <c r="M46" s="9"/>
    </row>
    <row r="47" spans="1:15" s="30" customFormat="1" ht="15" customHeight="1" x14ac:dyDescent="0.15">
      <c r="A47" s="102"/>
      <c r="B47" s="104"/>
      <c r="C47" s="132"/>
      <c r="D47" s="11" t="s">
        <v>126</v>
      </c>
      <c r="E47" s="8"/>
      <c r="F47" s="105"/>
      <c r="G47" s="105"/>
      <c r="H47" s="105"/>
      <c r="I47" s="105">
        <v>40000</v>
      </c>
      <c r="J47" s="106">
        <f t="shared" si="3"/>
        <v>40000</v>
      </c>
      <c r="K47" s="113">
        <v>130000</v>
      </c>
      <c r="L47" s="106">
        <f t="shared" si="4"/>
        <v>170000</v>
      </c>
      <c r="M47" s="9"/>
    </row>
    <row r="48" spans="1:15" s="30" customFormat="1" ht="15" customHeight="1" x14ac:dyDescent="0.15">
      <c r="A48" s="102"/>
      <c r="B48" s="104"/>
      <c r="C48" s="132"/>
      <c r="D48" s="11" t="s">
        <v>42</v>
      </c>
      <c r="E48" s="8"/>
      <c r="F48" s="105">
        <v>30000</v>
      </c>
      <c r="G48" s="105">
        <v>180000</v>
      </c>
      <c r="H48" s="105">
        <v>50000</v>
      </c>
      <c r="I48" s="105"/>
      <c r="J48" s="106">
        <f t="shared" si="3"/>
        <v>260000</v>
      </c>
      <c r="K48" s="113">
        <v>200000</v>
      </c>
      <c r="L48" s="106">
        <f t="shared" si="4"/>
        <v>460000</v>
      </c>
      <c r="M48" s="9"/>
    </row>
    <row r="49" spans="1:13" s="30" customFormat="1" ht="15" customHeight="1" x14ac:dyDescent="0.15">
      <c r="A49" s="102"/>
      <c r="B49" s="104"/>
      <c r="C49" s="132"/>
      <c r="D49" s="11" t="s">
        <v>153</v>
      </c>
      <c r="E49" s="8"/>
      <c r="F49" s="105"/>
      <c r="G49" s="105">
        <v>50000</v>
      </c>
      <c r="H49" s="105"/>
      <c r="I49" s="105"/>
      <c r="J49" s="106">
        <f t="shared" si="3"/>
        <v>50000</v>
      </c>
      <c r="K49" s="113"/>
      <c r="L49" s="106">
        <f t="shared" si="4"/>
        <v>50000</v>
      </c>
      <c r="M49" s="9"/>
    </row>
    <row r="50" spans="1:13" s="30" customFormat="1" ht="15" customHeight="1" x14ac:dyDescent="0.15">
      <c r="A50" s="102"/>
      <c r="B50" s="104"/>
      <c r="C50" s="132"/>
      <c r="D50" s="11" t="s">
        <v>149</v>
      </c>
      <c r="E50" s="8"/>
      <c r="F50" s="105">
        <v>10000</v>
      </c>
      <c r="G50" s="105">
        <v>15000</v>
      </c>
      <c r="H50" s="105"/>
      <c r="I50" s="105"/>
      <c r="J50" s="106">
        <f t="shared" si="3"/>
        <v>25000</v>
      </c>
      <c r="K50" s="113">
        <v>60000</v>
      </c>
      <c r="L50" s="106">
        <f t="shared" si="4"/>
        <v>85000</v>
      </c>
      <c r="M50" s="9"/>
    </row>
    <row r="51" spans="1:13" s="30" customFormat="1" ht="15" customHeight="1" x14ac:dyDescent="0.15">
      <c r="A51" s="102"/>
      <c r="B51" s="104"/>
      <c r="C51" s="132"/>
      <c r="D51" s="11" t="s">
        <v>66</v>
      </c>
      <c r="E51" s="8"/>
      <c r="F51" s="105"/>
      <c r="G51" s="105">
        <v>1500000</v>
      </c>
      <c r="H51" s="105">
        <v>30000</v>
      </c>
      <c r="I51" s="105">
        <v>20000</v>
      </c>
      <c r="J51" s="106">
        <f t="shared" si="3"/>
        <v>1550000</v>
      </c>
      <c r="K51" s="113">
        <v>1650000</v>
      </c>
      <c r="L51" s="106">
        <f t="shared" si="4"/>
        <v>3200000</v>
      </c>
      <c r="M51" s="9"/>
    </row>
    <row r="52" spans="1:13" s="30" customFormat="1" ht="15" customHeight="1" x14ac:dyDescent="0.15">
      <c r="A52" s="102"/>
      <c r="B52" s="104"/>
      <c r="C52" s="132"/>
      <c r="D52" s="8" t="s">
        <v>148</v>
      </c>
      <c r="E52" s="10"/>
      <c r="F52" s="145">
        <f t="shared" ref="F52:L52" si="5">SUM(F31:F51)</f>
        <v>103000</v>
      </c>
      <c r="G52" s="145">
        <f t="shared" si="5"/>
        <v>6245000</v>
      </c>
      <c r="H52" s="145">
        <f t="shared" si="5"/>
        <v>1045000</v>
      </c>
      <c r="I52" s="145">
        <f t="shared" si="5"/>
        <v>1360000</v>
      </c>
      <c r="J52" s="145">
        <f t="shared" si="5"/>
        <v>8753000</v>
      </c>
      <c r="K52" s="146">
        <f t="shared" si="5"/>
        <v>7070000</v>
      </c>
      <c r="L52" s="147">
        <f t="shared" si="5"/>
        <v>15823000</v>
      </c>
      <c r="M52" s="9"/>
    </row>
    <row r="53" spans="1:13" s="30" customFormat="1" ht="15" customHeight="1" thickBot="1" x14ac:dyDescent="0.2">
      <c r="A53" s="102"/>
      <c r="B53" s="104"/>
      <c r="C53" s="148" t="s">
        <v>115</v>
      </c>
      <c r="D53" s="120"/>
      <c r="E53" s="150"/>
      <c r="F53" s="109">
        <f t="shared" ref="F53:L53" si="6">SUM(F29,F52)</f>
        <v>103000</v>
      </c>
      <c r="G53" s="109">
        <f t="shared" si="6"/>
        <v>6245000</v>
      </c>
      <c r="H53" s="109">
        <f t="shared" si="6"/>
        <v>1395000</v>
      </c>
      <c r="I53" s="109">
        <f t="shared" si="6"/>
        <v>1360000</v>
      </c>
      <c r="J53" s="109">
        <f t="shared" si="6"/>
        <v>9103000</v>
      </c>
      <c r="K53" s="115">
        <f t="shared" si="6"/>
        <v>10420000</v>
      </c>
      <c r="L53" s="110">
        <f t="shared" si="6"/>
        <v>19523000</v>
      </c>
      <c r="M53" s="9"/>
    </row>
    <row r="54" spans="1:13" s="30" customFormat="1" ht="21" customHeight="1" thickTop="1" x14ac:dyDescent="0.15">
      <c r="A54" s="102"/>
      <c r="B54" s="111"/>
      <c r="C54" s="144" t="s">
        <v>116</v>
      </c>
      <c r="D54" s="14"/>
      <c r="E54" s="14"/>
      <c r="F54" s="112">
        <f>SUM(F22-F53)</f>
        <v>857000</v>
      </c>
      <c r="G54" s="112">
        <f t="shared" ref="G54:L54" si="7">SUM(G22-G53)</f>
        <v>5155000</v>
      </c>
      <c r="H54" s="172">
        <f t="shared" si="7"/>
        <v>-95000</v>
      </c>
      <c r="I54" s="172">
        <f t="shared" si="7"/>
        <v>-60000</v>
      </c>
      <c r="J54" s="112">
        <f t="shared" si="7"/>
        <v>5857000</v>
      </c>
      <c r="K54" s="149">
        <f t="shared" si="7"/>
        <v>-5720000</v>
      </c>
      <c r="L54" s="175">
        <f t="shared" si="7"/>
        <v>137000</v>
      </c>
      <c r="M54" s="9"/>
    </row>
    <row r="55" spans="1:13" ht="15" customHeight="1" x14ac:dyDescent="0.15">
      <c r="B55" s="151"/>
      <c r="C55" s="152"/>
      <c r="M55" s="13"/>
    </row>
  </sheetData>
  <mergeCells count="1">
    <mergeCell ref="A1:L1"/>
  </mergeCells>
  <phoneticPr fontId="2"/>
  <pageMargins left="0.74803149606299213" right="0.74803149606299213" top="0.39370078740157483" bottom="0.39370078740157483" header="0.39370078740157483" footer="0.19685039370078741"/>
  <pageSetup paperSize="9" scale="90" orientation="portrait" r:id="rId1"/>
  <headerFooter alignWithMargins="0">
    <oddFooter>&amp;C20</oddFooter>
  </headerFooter>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事業計画</vt:lpstr>
      <vt:lpstr>活動予算１</vt:lpstr>
      <vt:lpstr>活動予算２</vt:lpstr>
      <vt:lpstr>活動予算書の注記</vt:lpstr>
      <vt:lpstr>活動予算１!Print_Area</vt:lpstr>
      <vt:lpstr>活動予算２!Print_Area</vt:lpstr>
      <vt:lpstr>活動予算書の注記!Print_Area</vt:lpstr>
      <vt:lpstr>事業計画!Print_Area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michiko7</dc:creator>
  <cp:lastModifiedBy>akiyoshi</cp:lastModifiedBy>
  <cp:lastPrinted>2014-05-29T04:37:34Z</cp:lastPrinted>
  <dcterms:created xsi:type="dcterms:W3CDTF">1997-01-08T22:48:59Z</dcterms:created>
  <dcterms:modified xsi:type="dcterms:W3CDTF">2014-10-20T07:48:08Z</dcterms:modified>
</cp:coreProperties>
</file>