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4955" windowHeight="7995"/>
  </bookViews>
  <sheets>
    <sheet name="15注記" sheetId="1" r:id="rId1"/>
  </sheets>
  <definedNames>
    <definedName name="_xlnm.Print_Area" localSheetId="0">'15注記'!$A$1:$L$63</definedName>
  </definedNames>
  <calcPr calcId="145621"/>
</workbook>
</file>

<file path=xl/calcChain.xml><?xml version="1.0" encoding="utf-8"?>
<calcChain xmlns="http://schemas.openxmlformats.org/spreadsheetml/2006/main">
  <c r="I63" i="1" l="1"/>
  <c r="H63" i="1"/>
  <c r="G63" i="1"/>
  <c r="J63" i="1" s="1"/>
  <c r="J62" i="1"/>
  <c r="J61" i="1"/>
  <c r="J60" i="1"/>
  <c r="K54" i="1"/>
  <c r="I54" i="1"/>
  <c r="H54" i="1"/>
  <c r="G54" i="1"/>
  <c r="J51" i="1"/>
  <c r="L51" i="1" s="1"/>
  <c r="J50" i="1"/>
  <c r="I43" i="1"/>
  <c r="H43" i="1"/>
  <c r="G43" i="1"/>
  <c r="J42" i="1"/>
  <c r="J43" i="1" s="1"/>
  <c r="K34" i="1"/>
  <c r="I34" i="1"/>
  <c r="H34" i="1"/>
  <c r="G34" i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K22" i="1"/>
  <c r="K35" i="1" s="1"/>
  <c r="I22" i="1"/>
  <c r="I35" i="1" s="1"/>
  <c r="H22" i="1"/>
  <c r="G22" i="1"/>
  <c r="J21" i="1"/>
  <c r="L21" i="1" s="1"/>
  <c r="J20" i="1"/>
  <c r="L20" i="1" s="1"/>
  <c r="J19" i="1"/>
  <c r="J22" i="1" s="1"/>
  <c r="K16" i="1"/>
  <c r="I16" i="1"/>
  <c r="H16" i="1"/>
  <c r="G16" i="1"/>
  <c r="L15" i="1"/>
  <c r="J15" i="1"/>
  <c r="J14" i="1"/>
  <c r="L14" i="1" s="1"/>
  <c r="L13" i="1"/>
  <c r="J13" i="1"/>
  <c r="J12" i="1"/>
  <c r="L12" i="1" s="1"/>
  <c r="L11" i="1"/>
  <c r="J11" i="1"/>
  <c r="J16" i="1" l="1"/>
  <c r="I36" i="1"/>
  <c r="G35" i="1"/>
  <c r="G36" i="1"/>
  <c r="L19" i="1"/>
  <c r="L22" i="1" s="1"/>
  <c r="L16" i="1"/>
  <c r="K36" i="1"/>
  <c r="H35" i="1"/>
  <c r="H36" i="1" s="1"/>
  <c r="J34" i="1"/>
  <c r="J35" i="1" s="1"/>
  <c r="J54" i="1"/>
  <c r="L24" i="1"/>
  <c r="L34" i="1" s="1"/>
  <c r="L35" i="1" s="1"/>
  <c r="L36" i="1" s="1"/>
  <c r="L50" i="1"/>
  <c r="L54" i="1" s="1"/>
  <c r="J36" i="1" l="1"/>
</calcChain>
</file>

<file path=xl/sharedStrings.xml><?xml version="1.0" encoding="utf-8"?>
<sst xmlns="http://schemas.openxmlformats.org/spreadsheetml/2006/main" count="96" uniqueCount="86">
  <si>
    <t>財務諸表の注記</t>
  </si>
  <si>
    <t>1．</t>
    <phoneticPr fontId="9"/>
  </si>
  <si>
    <t>重要な会計方針</t>
  </si>
  <si>
    <t>　　</t>
  </si>
  <si>
    <t>財務諸表の作成は、NPO法人会計基準（２０１０年７月２０日　２０１１年１１月２０日一部改正　ＮＰＯ法人会計基準協議会）によっています。</t>
    <phoneticPr fontId="9"/>
  </si>
  <si>
    <t>2．</t>
    <phoneticPr fontId="9"/>
  </si>
  <si>
    <t>事業別損益の状況</t>
    <rPh sb="0" eb="2">
      <t>ジギョウ</t>
    </rPh>
    <rPh sb="2" eb="3">
      <t>ベツ</t>
    </rPh>
    <rPh sb="3" eb="5">
      <t>ソンエキ</t>
    </rPh>
    <rPh sb="6" eb="8">
      <t>ジョウキョウ</t>
    </rPh>
    <phoneticPr fontId="9"/>
  </si>
  <si>
    <t>事業別損益の状況は以下の通りです。</t>
    <rPh sb="0" eb="2">
      <t>ジギョウ</t>
    </rPh>
    <rPh sb="2" eb="3">
      <t>ベツ</t>
    </rPh>
    <rPh sb="3" eb="5">
      <t>ソンエキ</t>
    </rPh>
    <rPh sb="6" eb="8">
      <t>ジョウキョウ</t>
    </rPh>
    <rPh sb="9" eb="11">
      <t>イカ</t>
    </rPh>
    <rPh sb="12" eb="13">
      <t>トオ</t>
    </rPh>
    <phoneticPr fontId="9"/>
  </si>
  <si>
    <t>(単位：円)</t>
    <phoneticPr fontId="9"/>
  </si>
  <si>
    <t>科　　目</t>
    <phoneticPr fontId="9"/>
  </si>
  <si>
    <t>⑤事業</t>
    <rPh sb="1" eb="3">
      <t>ジギョウ</t>
    </rPh>
    <phoneticPr fontId="9"/>
  </si>
  <si>
    <t>Ｂ事業</t>
    <rPh sb="1" eb="3">
      <t>ジギョウ</t>
    </rPh>
    <phoneticPr fontId="9"/>
  </si>
  <si>
    <t>Ｃ事業</t>
    <rPh sb="1" eb="3">
      <t>ジギョウ</t>
    </rPh>
    <phoneticPr fontId="9"/>
  </si>
  <si>
    <t>事業部門計</t>
    <rPh sb="0" eb="2">
      <t>ジギョウ</t>
    </rPh>
    <rPh sb="2" eb="4">
      <t>ブモン</t>
    </rPh>
    <rPh sb="4" eb="5">
      <t>ケイ</t>
    </rPh>
    <phoneticPr fontId="9"/>
  </si>
  <si>
    <t>管理部門</t>
    <rPh sb="0" eb="2">
      <t>カンリ</t>
    </rPh>
    <rPh sb="2" eb="4">
      <t>ブモン</t>
    </rPh>
    <phoneticPr fontId="9"/>
  </si>
  <si>
    <t>合計</t>
    <rPh sb="0" eb="2">
      <t>ゴウケイ</t>
    </rPh>
    <phoneticPr fontId="9"/>
  </si>
  <si>
    <t>Ⅰ</t>
    <phoneticPr fontId="9"/>
  </si>
  <si>
    <t>経常収益</t>
    <rPh sb="0" eb="2">
      <t>ケイジョウ</t>
    </rPh>
    <rPh sb="2" eb="4">
      <t>シュウエキ</t>
    </rPh>
    <phoneticPr fontId="9"/>
  </si>
  <si>
    <t>1.</t>
    <phoneticPr fontId="9"/>
  </si>
  <si>
    <t>受取会費</t>
    <rPh sb="0" eb="2">
      <t>ウケトリ</t>
    </rPh>
    <rPh sb="2" eb="4">
      <t>カイヒ</t>
    </rPh>
    <phoneticPr fontId="9"/>
  </si>
  <si>
    <t>2.</t>
    <phoneticPr fontId="9"/>
  </si>
  <si>
    <t>受取寄付金</t>
    <rPh sb="0" eb="2">
      <t>ウケトリ</t>
    </rPh>
    <rPh sb="2" eb="5">
      <t>キフキン</t>
    </rPh>
    <phoneticPr fontId="9"/>
  </si>
  <si>
    <t>3.</t>
    <phoneticPr fontId="9"/>
  </si>
  <si>
    <t>受取助成金等</t>
    <rPh sb="0" eb="2">
      <t>ウケトリ</t>
    </rPh>
    <rPh sb="2" eb="5">
      <t>ジョセイキン</t>
    </rPh>
    <rPh sb="5" eb="6">
      <t>ナド</t>
    </rPh>
    <phoneticPr fontId="9"/>
  </si>
  <si>
    <t>4.</t>
    <phoneticPr fontId="9"/>
  </si>
  <si>
    <t>事業収益</t>
    <rPh sb="0" eb="2">
      <t>ジギョウ</t>
    </rPh>
    <rPh sb="2" eb="4">
      <t>シュウエキ</t>
    </rPh>
    <phoneticPr fontId="9"/>
  </si>
  <si>
    <t>5.</t>
    <phoneticPr fontId="9"/>
  </si>
  <si>
    <t>その他収益</t>
    <rPh sb="2" eb="3">
      <t>タ</t>
    </rPh>
    <rPh sb="3" eb="5">
      <t>シュウエキ</t>
    </rPh>
    <phoneticPr fontId="9"/>
  </si>
  <si>
    <t>　　経常収益計</t>
    <rPh sb="2" eb="4">
      <t>ケイジョウ</t>
    </rPh>
    <rPh sb="4" eb="6">
      <t>シュウエキ</t>
    </rPh>
    <rPh sb="6" eb="7">
      <t>ケイ</t>
    </rPh>
    <phoneticPr fontId="9"/>
  </si>
  <si>
    <t>Ⅱ</t>
    <phoneticPr fontId="9"/>
  </si>
  <si>
    <t>経常費用</t>
    <rPh sb="0" eb="2">
      <t>ケイジョウ</t>
    </rPh>
    <rPh sb="2" eb="4">
      <t>ヒヨウ</t>
    </rPh>
    <phoneticPr fontId="9"/>
  </si>
  <si>
    <t>（1）</t>
    <phoneticPr fontId="9"/>
  </si>
  <si>
    <t>人件費</t>
  </si>
  <si>
    <t>給料手当</t>
    <rPh sb="0" eb="2">
      <t>キュウリョウ</t>
    </rPh>
    <rPh sb="2" eb="4">
      <t>テア</t>
    </rPh>
    <phoneticPr fontId="9"/>
  </si>
  <si>
    <t>法定福利費</t>
    <rPh sb="0" eb="2">
      <t>ホウテイ</t>
    </rPh>
    <rPh sb="2" eb="4">
      <t>フクリ</t>
    </rPh>
    <rPh sb="4" eb="5">
      <t>ヒ</t>
    </rPh>
    <phoneticPr fontId="9"/>
  </si>
  <si>
    <t>工賃</t>
    <rPh sb="0" eb="2">
      <t>コウチン</t>
    </rPh>
    <phoneticPr fontId="9"/>
  </si>
  <si>
    <t>人件費計</t>
    <phoneticPr fontId="9"/>
  </si>
  <si>
    <t>（2）</t>
    <phoneticPr fontId="9"/>
  </si>
  <si>
    <t>その他経費</t>
    <phoneticPr fontId="9"/>
  </si>
  <si>
    <t>水道光熱費</t>
    <rPh sb="0" eb="2">
      <t>スイドウ</t>
    </rPh>
    <rPh sb="2" eb="5">
      <t>コウネツヒ</t>
    </rPh>
    <phoneticPr fontId="9"/>
  </si>
  <si>
    <t>印刷製本費</t>
    <rPh sb="0" eb="2">
      <t>インサツ</t>
    </rPh>
    <rPh sb="2" eb="4">
      <t>セイホン</t>
    </rPh>
    <rPh sb="4" eb="5">
      <t>ヒ</t>
    </rPh>
    <phoneticPr fontId="9"/>
  </si>
  <si>
    <t>旅費交通費</t>
    <rPh sb="2" eb="5">
      <t>コウツウヒ</t>
    </rPh>
    <phoneticPr fontId="9"/>
  </si>
  <si>
    <t>通信運搬費</t>
    <rPh sb="0" eb="2">
      <t>ツウシン</t>
    </rPh>
    <rPh sb="2" eb="4">
      <t>ウンパン</t>
    </rPh>
    <rPh sb="4" eb="5">
      <t>ヒ</t>
    </rPh>
    <phoneticPr fontId="9"/>
  </si>
  <si>
    <t>地代家賃</t>
    <rPh sb="0" eb="2">
      <t>チダイ</t>
    </rPh>
    <rPh sb="2" eb="4">
      <t>ヤチン</t>
    </rPh>
    <phoneticPr fontId="9"/>
  </si>
  <si>
    <t>租税公課</t>
    <rPh sb="0" eb="2">
      <t>ソゼイ</t>
    </rPh>
    <rPh sb="2" eb="4">
      <t>コウカ</t>
    </rPh>
    <phoneticPr fontId="9"/>
  </si>
  <si>
    <t>減価償却費</t>
    <rPh sb="0" eb="2">
      <t>ゲンカ</t>
    </rPh>
    <rPh sb="2" eb="4">
      <t>ショウキャク</t>
    </rPh>
    <rPh sb="4" eb="5">
      <t>ヒ</t>
    </rPh>
    <phoneticPr fontId="9"/>
  </si>
  <si>
    <t>事務費</t>
    <rPh sb="0" eb="3">
      <t>ジムヒ</t>
    </rPh>
    <phoneticPr fontId="9"/>
  </si>
  <si>
    <t>消耗品費</t>
    <rPh sb="0" eb="2">
      <t>ショウモウ</t>
    </rPh>
    <rPh sb="2" eb="3">
      <t>ヒン</t>
    </rPh>
    <rPh sb="3" eb="4">
      <t>ヒ</t>
    </rPh>
    <phoneticPr fontId="9"/>
  </si>
  <si>
    <t>雑費</t>
    <rPh sb="0" eb="1">
      <t>ザツ</t>
    </rPh>
    <rPh sb="1" eb="2">
      <t>ヒ</t>
    </rPh>
    <phoneticPr fontId="9"/>
  </si>
  <si>
    <t>その他経費計</t>
    <phoneticPr fontId="9"/>
  </si>
  <si>
    <t>　　経常費用計</t>
    <rPh sb="2" eb="4">
      <t>ケイジョウ</t>
    </rPh>
    <rPh sb="4" eb="6">
      <t>ヒヨウ</t>
    </rPh>
    <phoneticPr fontId="9"/>
  </si>
  <si>
    <t>　　　当期経常増減額</t>
    <rPh sb="3" eb="5">
      <t>トウキ</t>
    </rPh>
    <rPh sb="5" eb="7">
      <t>ケイジョウ</t>
    </rPh>
    <rPh sb="7" eb="10">
      <t>ゾウゲンガク</t>
    </rPh>
    <phoneticPr fontId="9"/>
  </si>
  <si>
    <t>3．</t>
    <phoneticPr fontId="9"/>
  </si>
  <si>
    <t>使途等が制約された寄付等の内訳</t>
    <rPh sb="0" eb="2">
      <t>シト</t>
    </rPh>
    <rPh sb="2" eb="3">
      <t>ナド</t>
    </rPh>
    <rPh sb="4" eb="6">
      <t>セイヤク</t>
    </rPh>
    <rPh sb="9" eb="11">
      <t>キフ</t>
    </rPh>
    <rPh sb="11" eb="12">
      <t>ナド</t>
    </rPh>
    <rPh sb="13" eb="15">
      <t>ウチワケ</t>
    </rPh>
    <phoneticPr fontId="9"/>
  </si>
  <si>
    <t>使途等が制約された寄付等の内訳は以下の通りです。当法人の正味財産は１，４３９，０１１円ですが、そのうち９２３，２８１円は家屋改修費に使用される財産です。したがって、使途の制約されていない正味財産は５１５，７３０円です。</t>
    <rPh sb="13" eb="15">
      <t>ウチワケ</t>
    </rPh>
    <rPh sb="16" eb="18">
      <t>イカ</t>
    </rPh>
    <rPh sb="19" eb="20">
      <t>トオ</t>
    </rPh>
    <rPh sb="24" eb="25">
      <t>トウ</t>
    </rPh>
    <rPh sb="25" eb="27">
      <t>ホウジン</t>
    </rPh>
    <rPh sb="28" eb="30">
      <t>ショウミ</t>
    </rPh>
    <rPh sb="30" eb="32">
      <t>ザイサン</t>
    </rPh>
    <rPh sb="42" eb="43">
      <t>エン</t>
    </rPh>
    <rPh sb="58" eb="59">
      <t>エン</t>
    </rPh>
    <rPh sb="60" eb="62">
      <t>カオク</t>
    </rPh>
    <rPh sb="62" eb="65">
      <t>カイシュウヒ</t>
    </rPh>
    <rPh sb="66" eb="68">
      <t>シヨウ</t>
    </rPh>
    <rPh sb="71" eb="73">
      <t>ザイサン</t>
    </rPh>
    <rPh sb="82" eb="84">
      <t>シト</t>
    </rPh>
    <rPh sb="85" eb="87">
      <t>セイヤク</t>
    </rPh>
    <rPh sb="93" eb="95">
      <t>ショウミ</t>
    </rPh>
    <rPh sb="95" eb="97">
      <t>ザイサン</t>
    </rPh>
    <rPh sb="105" eb="106">
      <t>エン</t>
    </rPh>
    <phoneticPr fontId="9"/>
  </si>
  <si>
    <t>内　　容</t>
    <rPh sb="0" eb="1">
      <t>ナイ</t>
    </rPh>
    <rPh sb="3" eb="4">
      <t>カタチ</t>
    </rPh>
    <phoneticPr fontId="9"/>
  </si>
  <si>
    <t>期首残高</t>
    <rPh sb="0" eb="2">
      <t>キシュ</t>
    </rPh>
    <rPh sb="2" eb="4">
      <t>ザンダカ</t>
    </rPh>
    <phoneticPr fontId="9"/>
  </si>
  <si>
    <t>当期増加額</t>
    <rPh sb="0" eb="2">
      <t>トウキ</t>
    </rPh>
    <rPh sb="2" eb="4">
      <t>ゾウカ</t>
    </rPh>
    <rPh sb="4" eb="5">
      <t>ガク</t>
    </rPh>
    <phoneticPr fontId="9"/>
  </si>
  <si>
    <t>当期減少額</t>
    <rPh sb="0" eb="2">
      <t>トウキ</t>
    </rPh>
    <rPh sb="2" eb="4">
      <t>ゲンショウ</t>
    </rPh>
    <rPh sb="4" eb="5">
      <t>ガク</t>
    </rPh>
    <phoneticPr fontId="9"/>
  </si>
  <si>
    <t>期末残高</t>
    <rPh sb="0" eb="2">
      <t>キマツ</t>
    </rPh>
    <rPh sb="2" eb="4">
      <t>ザンダカ</t>
    </rPh>
    <phoneticPr fontId="9"/>
  </si>
  <si>
    <t>備　　　考</t>
    <rPh sb="0" eb="1">
      <t>ビ</t>
    </rPh>
    <rPh sb="4" eb="5">
      <t>コウ</t>
    </rPh>
    <phoneticPr fontId="9"/>
  </si>
  <si>
    <t>住宅改修費</t>
    <rPh sb="0" eb="2">
      <t>ジュウタク</t>
    </rPh>
    <rPh sb="2" eb="5">
      <t>カイシュウヒ</t>
    </rPh>
    <phoneticPr fontId="9"/>
  </si>
  <si>
    <t>合　　計</t>
    <rPh sb="0" eb="1">
      <t>ゴウ</t>
    </rPh>
    <rPh sb="3" eb="4">
      <t>ケイ</t>
    </rPh>
    <phoneticPr fontId="9"/>
  </si>
  <si>
    <t>4．</t>
    <phoneticPr fontId="9"/>
  </si>
  <si>
    <t>固定資産の増減内訳</t>
    <rPh sb="0" eb="2">
      <t>コテイ</t>
    </rPh>
    <rPh sb="2" eb="4">
      <t>シサン</t>
    </rPh>
    <rPh sb="5" eb="7">
      <t>ゾウゲン</t>
    </rPh>
    <rPh sb="7" eb="9">
      <t>ウチワケ</t>
    </rPh>
    <phoneticPr fontId="9"/>
  </si>
  <si>
    <t>固定資産の増減は以下の通りです。</t>
    <rPh sb="0" eb="2">
      <t>コテイ</t>
    </rPh>
    <rPh sb="2" eb="4">
      <t>シサン</t>
    </rPh>
    <rPh sb="5" eb="7">
      <t>ゾウゲン</t>
    </rPh>
    <rPh sb="8" eb="10">
      <t>イカ</t>
    </rPh>
    <rPh sb="11" eb="12">
      <t>トオ</t>
    </rPh>
    <phoneticPr fontId="9"/>
  </si>
  <si>
    <t>期首取得価額</t>
    <rPh sb="0" eb="2">
      <t>キシュ</t>
    </rPh>
    <rPh sb="2" eb="4">
      <t>シュトク</t>
    </rPh>
    <rPh sb="4" eb="6">
      <t>カガク</t>
    </rPh>
    <phoneticPr fontId="9"/>
  </si>
  <si>
    <t>取得</t>
    <rPh sb="0" eb="2">
      <t>シュトク</t>
    </rPh>
    <phoneticPr fontId="9"/>
  </si>
  <si>
    <t>減少</t>
    <rPh sb="0" eb="2">
      <t>ゲンショウ</t>
    </rPh>
    <phoneticPr fontId="9"/>
  </si>
  <si>
    <t>期末取得価額</t>
    <rPh sb="0" eb="2">
      <t>キマツ</t>
    </rPh>
    <rPh sb="2" eb="4">
      <t>シュトク</t>
    </rPh>
    <rPh sb="4" eb="6">
      <t>カガク</t>
    </rPh>
    <phoneticPr fontId="9"/>
  </si>
  <si>
    <t>減価償却累計額</t>
    <rPh sb="0" eb="2">
      <t>ゲンカ</t>
    </rPh>
    <rPh sb="2" eb="4">
      <t>ショウキャク</t>
    </rPh>
    <rPh sb="4" eb="7">
      <t>ルイケイガク</t>
    </rPh>
    <phoneticPr fontId="9"/>
  </si>
  <si>
    <t>期末帳簿価額</t>
    <rPh sb="0" eb="2">
      <t>キマツ</t>
    </rPh>
    <rPh sb="2" eb="4">
      <t>チョウボ</t>
    </rPh>
    <rPh sb="4" eb="6">
      <t>カガク</t>
    </rPh>
    <phoneticPr fontId="9"/>
  </si>
  <si>
    <t>有形固定資産</t>
    <rPh sb="0" eb="2">
      <t>ユウケイ</t>
    </rPh>
    <rPh sb="2" eb="4">
      <t>コテイ</t>
    </rPh>
    <rPh sb="4" eb="6">
      <t>シサン</t>
    </rPh>
    <phoneticPr fontId="9"/>
  </si>
  <si>
    <t>　</t>
    <phoneticPr fontId="9"/>
  </si>
  <si>
    <t>土地購入費</t>
    <rPh sb="0" eb="2">
      <t>トチ</t>
    </rPh>
    <rPh sb="2" eb="4">
      <t>コウニュウ</t>
    </rPh>
    <rPh sb="4" eb="5">
      <t>ヒ</t>
    </rPh>
    <phoneticPr fontId="9"/>
  </si>
  <si>
    <t>建物購入費</t>
    <rPh sb="0" eb="2">
      <t>タテモノ</t>
    </rPh>
    <rPh sb="2" eb="4">
      <t>コウニュウ</t>
    </rPh>
    <rPh sb="4" eb="5">
      <t>ヒ</t>
    </rPh>
    <phoneticPr fontId="9"/>
  </si>
  <si>
    <t>無形固定資産</t>
    <rPh sb="0" eb="2">
      <t>ムケイ</t>
    </rPh>
    <rPh sb="2" eb="4">
      <t>コテイ</t>
    </rPh>
    <rPh sb="4" eb="6">
      <t>シサン</t>
    </rPh>
    <phoneticPr fontId="9"/>
  </si>
  <si>
    <t>投資その他の資産</t>
    <rPh sb="0" eb="2">
      <t>トウシ</t>
    </rPh>
    <rPh sb="4" eb="5">
      <t>タ</t>
    </rPh>
    <rPh sb="6" eb="8">
      <t>シサン</t>
    </rPh>
    <phoneticPr fontId="9"/>
  </si>
  <si>
    <t>5．</t>
    <phoneticPr fontId="9"/>
  </si>
  <si>
    <t>借入金の増減内訳</t>
    <rPh sb="0" eb="2">
      <t>カリイレ</t>
    </rPh>
    <rPh sb="2" eb="3">
      <t>キン</t>
    </rPh>
    <rPh sb="4" eb="6">
      <t>ゾウゲン</t>
    </rPh>
    <rPh sb="6" eb="8">
      <t>ウチワケ</t>
    </rPh>
    <phoneticPr fontId="9"/>
  </si>
  <si>
    <t>借入金の増減は以下の通りです。</t>
    <rPh sb="0" eb="2">
      <t>カリイレ</t>
    </rPh>
    <rPh sb="2" eb="3">
      <t>キン</t>
    </rPh>
    <rPh sb="4" eb="6">
      <t>ゾウゲン</t>
    </rPh>
    <rPh sb="7" eb="9">
      <t>イカ</t>
    </rPh>
    <rPh sb="10" eb="11">
      <t>トオ</t>
    </rPh>
    <phoneticPr fontId="9"/>
  </si>
  <si>
    <t>当期借入</t>
    <rPh sb="0" eb="2">
      <t>トウキ</t>
    </rPh>
    <rPh sb="2" eb="4">
      <t>カリイレ</t>
    </rPh>
    <phoneticPr fontId="9"/>
  </si>
  <si>
    <t>当期返済</t>
    <rPh sb="0" eb="2">
      <t>トウキ</t>
    </rPh>
    <rPh sb="2" eb="4">
      <t>ヘンサイ</t>
    </rPh>
    <phoneticPr fontId="9"/>
  </si>
  <si>
    <t>長期借入金</t>
    <rPh sb="0" eb="2">
      <t>チョウキ</t>
    </rPh>
    <rPh sb="2" eb="5">
      <t>カリイレキン</t>
    </rPh>
    <phoneticPr fontId="9"/>
  </si>
  <si>
    <t>役員借入金</t>
    <rPh sb="0" eb="2">
      <t>ヤクイン</t>
    </rPh>
    <rPh sb="2" eb="5">
      <t>カリイレキン</t>
    </rPh>
    <phoneticPr fontId="9"/>
  </si>
  <si>
    <t>個人借入金</t>
    <rPh sb="0" eb="2">
      <t>コジン</t>
    </rPh>
    <rPh sb="2" eb="5">
      <t>カリイレキン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</si>
</sst>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42"/>
      </patternFill>
    </fill>
    <fill>
      <patternFill patternType="solid">
        <fgColor indexed="9"/>
        <bgColor indexed="26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>
      <alignment vertical="center"/>
    </xf>
  </cellStyleXfs>
  <cellXfs count="101">
    <xf numFmtId="0" fontId="0" fillId="0" borderId="0" xfId="0">
      <alignment vertical="center"/>
    </xf>
    <xf numFmtId="49" fontId="5" fillId="0" borderId="0" xfId="1" applyNumberFormat="1" applyFont="1" applyAlignment="1"/>
    <xf numFmtId="49" fontId="8" fillId="0" borderId="0" xfId="1" applyNumberFormat="1" applyFont="1" applyAlignment="1"/>
    <xf numFmtId="49" fontId="8" fillId="0" borderId="0" xfId="1" applyNumberFormat="1" applyFont="1" applyAlignment="1">
      <alignment shrinkToFit="1"/>
    </xf>
    <xf numFmtId="49" fontId="8" fillId="2" borderId="5" xfId="2" applyNumberFormat="1" applyFont="1" applyFill="1" applyBorder="1" applyAlignment="1" applyProtection="1">
      <alignment horizontal="center" vertical="center" wrapText="1"/>
    </xf>
    <xf numFmtId="49" fontId="11" fillId="2" borderId="5" xfId="2" applyNumberFormat="1" applyFont="1" applyFill="1" applyBorder="1" applyAlignment="1" applyProtection="1">
      <alignment horizontal="center" vertical="center" wrapText="1"/>
    </xf>
    <xf numFmtId="49" fontId="11" fillId="0" borderId="6" xfId="1" applyNumberFormat="1" applyFont="1" applyBorder="1" applyAlignment="1"/>
    <xf numFmtId="176" fontId="8" fillId="0" borderId="9" xfId="2" applyNumberFormat="1" applyFont="1" applyFill="1" applyBorder="1" applyAlignment="1" applyProtection="1">
      <alignment horizontal="right"/>
    </xf>
    <xf numFmtId="176" fontId="11" fillId="0" borderId="9" xfId="2" applyNumberFormat="1" applyFont="1" applyFill="1" applyBorder="1" applyAlignment="1" applyProtection="1">
      <alignment horizontal="right"/>
    </xf>
    <xf numFmtId="49" fontId="8" fillId="0" borderId="0" xfId="1" applyNumberFormat="1" applyFont="1" applyBorder="1" applyAlignment="1"/>
    <xf numFmtId="176" fontId="8" fillId="0" borderId="12" xfId="2" applyNumberFormat="1" applyFont="1" applyFill="1" applyBorder="1" applyAlignment="1" applyProtection="1">
      <alignment horizontal="right"/>
    </xf>
    <xf numFmtId="176" fontId="11" fillId="0" borderId="12" xfId="2" applyNumberFormat="1" applyFont="1" applyFill="1" applyBorder="1" applyAlignment="1" applyProtection="1">
      <alignment horizontal="right"/>
    </xf>
    <xf numFmtId="49" fontId="11" fillId="0" borderId="0" xfId="1" applyNumberFormat="1" applyFont="1" applyBorder="1" applyAlignment="1"/>
    <xf numFmtId="49" fontId="8" fillId="0" borderId="6" xfId="1" applyNumberFormat="1" applyFont="1" applyBorder="1" applyAlignment="1"/>
    <xf numFmtId="176" fontId="8" fillId="0" borderId="13" xfId="2" applyNumberFormat="1" applyFont="1" applyFill="1" applyBorder="1" applyAlignment="1" applyProtection="1">
      <alignment horizontal="right"/>
    </xf>
    <xf numFmtId="176" fontId="11" fillId="0" borderId="13" xfId="2" applyNumberFormat="1" applyFont="1" applyFill="1" applyBorder="1" applyAlignment="1" applyProtection="1">
      <alignment horizontal="right"/>
    </xf>
    <xf numFmtId="176" fontId="11" fillId="0" borderId="5" xfId="2" applyNumberFormat="1" applyFont="1" applyFill="1" applyBorder="1" applyAlignment="1" applyProtection="1">
      <alignment horizontal="right"/>
    </xf>
    <xf numFmtId="176" fontId="11" fillId="0" borderId="14" xfId="2" applyNumberFormat="1" applyFont="1" applyFill="1" applyBorder="1" applyAlignment="1" applyProtection="1">
      <alignment horizontal="right"/>
    </xf>
    <xf numFmtId="176" fontId="11" fillId="0" borderId="17" xfId="2" applyNumberFormat="1" applyFont="1" applyFill="1" applyBorder="1" applyAlignment="1" applyProtection="1">
      <alignment horizontal="right"/>
    </xf>
    <xf numFmtId="49" fontId="8" fillId="0" borderId="0" xfId="2" applyNumberFormat="1" applyFont="1" applyFill="1" applyBorder="1" applyAlignment="1" applyProtection="1"/>
    <xf numFmtId="49" fontId="11" fillId="0" borderId="0" xfId="1" applyNumberFormat="1" applyFont="1" applyAlignment="1"/>
    <xf numFmtId="49" fontId="8" fillId="2" borderId="5" xfId="2" applyNumberFormat="1" applyFont="1" applyFill="1" applyBorder="1" applyAlignment="1" applyProtection="1">
      <alignment horizontal="center" vertical="center" shrinkToFit="1"/>
    </xf>
    <xf numFmtId="176" fontId="8" fillId="0" borderId="19" xfId="2" applyNumberFormat="1" applyFont="1" applyFill="1" applyBorder="1" applyAlignment="1" applyProtection="1">
      <alignment horizontal="right" shrinkToFit="1"/>
    </xf>
    <xf numFmtId="176" fontId="11" fillId="0" borderId="19" xfId="2" applyNumberFormat="1" applyFont="1" applyFill="1" applyBorder="1" applyAlignment="1" applyProtection="1">
      <alignment horizontal="right" shrinkToFit="1"/>
    </xf>
    <xf numFmtId="176" fontId="8" fillId="0" borderId="9" xfId="2" applyNumberFormat="1" applyFont="1" applyFill="1" applyBorder="1" applyAlignment="1" applyProtection="1">
      <alignment horizontal="right" shrinkToFit="1"/>
    </xf>
    <xf numFmtId="176" fontId="11" fillId="0" borderId="9" xfId="2" applyNumberFormat="1" applyFont="1" applyFill="1" applyBorder="1" applyAlignment="1" applyProtection="1">
      <alignment horizontal="right" shrinkToFit="1"/>
    </xf>
    <xf numFmtId="49" fontId="11" fillId="0" borderId="15" xfId="1" applyNumberFormat="1" applyFont="1" applyBorder="1" applyAlignment="1">
      <alignment horizontal="left"/>
    </xf>
    <xf numFmtId="49" fontId="11" fillId="0" borderId="1" xfId="1" applyNumberFormat="1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176" fontId="11" fillId="0" borderId="14" xfId="2" applyNumberFormat="1" applyFont="1" applyFill="1" applyBorder="1" applyAlignment="1" applyProtection="1">
      <alignment horizontal="right" shrinkToFit="1"/>
    </xf>
    <xf numFmtId="49" fontId="11" fillId="2" borderId="5" xfId="2" applyNumberFormat="1" applyFont="1" applyFill="1" applyBorder="1" applyAlignment="1" applyProtection="1">
      <alignment horizontal="center" vertical="center" shrinkToFit="1"/>
    </xf>
    <xf numFmtId="0" fontId="12" fillId="3" borderId="6" xfId="1" applyFont="1" applyFill="1" applyBorder="1" applyAlignment="1">
      <alignment vertical="center" shrinkToFit="1"/>
    </xf>
    <xf numFmtId="176" fontId="11" fillId="0" borderId="20" xfId="2" applyNumberFormat="1" applyFont="1" applyFill="1" applyBorder="1" applyAlignment="1" applyProtection="1">
      <alignment horizontal="right" shrinkToFit="1"/>
    </xf>
    <xf numFmtId="49" fontId="5" fillId="0" borderId="0" xfId="2" applyNumberFormat="1" applyFont="1" applyFill="1" applyBorder="1" applyAlignment="1" applyProtection="1"/>
    <xf numFmtId="0" fontId="7" fillId="0" borderId="0" xfId="0" applyFont="1" applyBorder="1" applyAlignment="1">
      <alignment shrinkToFit="1"/>
    </xf>
    <xf numFmtId="176" fontId="8" fillId="0" borderId="6" xfId="2" applyNumberFormat="1" applyFont="1" applyFill="1" applyBorder="1" applyAlignment="1" applyProtection="1">
      <alignment horizontal="right" shrinkToFit="1"/>
    </xf>
    <xf numFmtId="176" fontId="8" fillId="0" borderId="0" xfId="2" applyNumberFormat="1" applyFont="1" applyFill="1" applyBorder="1" applyAlignment="1" applyProtection="1">
      <alignment horizontal="right" shrinkToFit="1"/>
    </xf>
    <xf numFmtId="176" fontId="8" fillId="0" borderId="12" xfId="2" applyNumberFormat="1" applyFont="1" applyFill="1" applyBorder="1" applyAlignment="1" applyProtection="1">
      <alignment horizontal="right" shrinkToFit="1"/>
    </xf>
    <xf numFmtId="176" fontId="11" fillId="0" borderId="12" xfId="2" applyNumberFormat="1" applyFont="1" applyFill="1" applyBorder="1" applyAlignment="1" applyProtection="1">
      <alignment horizontal="right" shrinkToFit="1"/>
    </xf>
    <xf numFmtId="0" fontId="12" fillId="3" borderId="0" xfId="1" applyFont="1" applyFill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176" fontId="11" fillId="0" borderId="0" xfId="2" applyNumberFormat="1" applyFont="1" applyFill="1" applyBorder="1" applyAlignment="1" applyProtection="1">
      <alignment horizontal="right" shrinkToFit="1"/>
    </xf>
    <xf numFmtId="49" fontId="8" fillId="0" borderId="0" xfId="1" applyNumberFormat="1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horizontal="right" shrinkToFit="1"/>
    </xf>
    <xf numFmtId="49" fontId="8" fillId="2" borderId="2" xfId="1" applyNumberFormat="1" applyFont="1" applyFill="1" applyBorder="1" applyAlignment="1">
      <alignment horizontal="center" vertical="center" shrinkToFit="1"/>
    </xf>
    <xf numFmtId="49" fontId="8" fillId="2" borderId="3" xfId="1" applyNumberFormat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12" fillId="3" borderId="18" xfId="1" applyFont="1" applyFill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12" fillId="3" borderId="6" xfId="1" applyFont="1" applyFill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2" fillId="3" borderId="21" xfId="1" applyFont="1" applyFill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10" fillId="0" borderId="0" xfId="0" applyFont="1" applyAlignment="1">
      <alignment shrinkToFit="1"/>
    </xf>
    <xf numFmtId="0" fontId="7" fillId="0" borderId="0" xfId="0" applyFont="1" applyAlignment="1">
      <alignment shrinkToFit="1"/>
    </xf>
    <xf numFmtId="49" fontId="8" fillId="0" borderId="15" xfId="2" applyNumberFormat="1" applyFont="1" applyFill="1" applyBorder="1" applyAlignment="1" applyProtection="1">
      <alignment horizontal="left" shrinkToFit="1"/>
    </xf>
    <xf numFmtId="49" fontId="7" fillId="0" borderId="16" xfId="0" applyNumberFormat="1" applyFont="1" applyBorder="1" applyAlignment="1">
      <alignment horizontal="left" shrinkToFit="1"/>
    </xf>
    <xf numFmtId="49" fontId="8" fillId="0" borderId="0" xfId="1" applyNumberFormat="1" applyFont="1" applyAlignment="1">
      <alignment shrinkToFit="1"/>
    </xf>
    <xf numFmtId="0" fontId="7" fillId="0" borderId="1" xfId="0" applyFont="1" applyBorder="1" applyAlignment="1">
      <alignment shrinkToFit="1"/>
    </xf>
    <xf numFmtId="49" fontId="8" fillId="2" borderId="4" xfId="1" applyNumberFormat="1" applyFont="1" applyFill="1" applyBorder="1" applyAlignment="1">
      <alignment horizontal="center" vertical="center" shrinkToFit="1"/>
    </xf>
    <xf numFmtId="0" fontId="12" fillId="3" borderId="7" xfId="1" applyFont="1" applyFill="1" applyBorder="1" applyAlignment="1">
      <alignment vertical="center" shrinkToFit="1"/>
    </xf>
    <xf numFmtId="0" fontId="12" fillId="3" borderId="8" xfId="1" applyFont="1" applyFill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2" fillId="3" borderId="0" xfId="1" applyFont="1" applyFill="1" applyBorder="1" applyAlignment="1">
      <alignment vertical="center" shrinkToFit="1"/>
    </xf>
    <xf numFmtId="0" fontId="12" fillId="3" borderId="11" xfId="1" applyFont="1" applyFill="1" applyBorder="1" applyAlignment="1">
      <alignment vertical="center" shrinkToFit="1"/>
    </xf>
    <xf numFmtId="0" fontId="12" fillId="3" borderId="22" xfId="1" applyFont="1" applyFill="1" applyBorder="1" applyAlignment="1">
      <alignment vertical="center" shrinkToFit="1"/>
    </xf>
    <xf numFmtId="0" fontId="12" fillId="3" borderId="23" xfId="1" applyFont="1" applyFill="1" applyBorder="1" applyAlignment="1">
      <alignment vertical="center" shrinkToFit="1"/>
    </xf>
    <xf numFmtId="0" fontId="10" fillId="0" borderId="0" xfId="0" applyFont="1" applyAlignment="1">
      <alignment vertical="top" wrapText="1" shrinkToFit="1"/>
    </xf>
    <xf numFmtId="0" fontId="7" fillId="0" borderId="0" xfId="0" applyFont="1" applyAlignment="1">
      <alignment vertical="center" shrinkToFit="1"/>
    </xf>
    <xf numFmtId="49" fontId="8" fillId="2" borderId="2" xfId="2" applyNumberFormat="1" applyFont="1" applyFill="1" applyBorder="1" applyAlignment="1" applyProtection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2" fillId="3" borderId="24" xfId="1" applyFont="1" applyFill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49" fontId="8" fillId="0" borderId="18" xfId="2" applyNumberFormat="1" applyFont="1" applyFill="1" applyBorder="1" applyAlignment="1" applyProtection="1">
      <alignment horizontal="left" shrinkToFit="1"/>
    </xf>
    <xf numFmtId="49" fontId="7" fillId="0" borderId="8" xfId="0" applyNumberFormat="1" applyFont="1" applyBorder="1" applyAlignment="1">
      <alignment horizontal="left" shrinkToFit="1"/>
    </xf>
    <xf numFmtId="0" fontId="12" fillId="3" borderId="10" xfId="1" applyFont="1" applyFill="1" applyBorder="1" applyAlignment="1">
      <alignment vertical="center" shrinkToFit="1"/>
    </xf>
    <xf numFmtId="0" fontId="13" fillId="3" borderId="10" xfId="1" applyFont="1" applyFill="1" applyBorder="1" applyAlignment="1">
      <alignment vertical="center" shrinkToFit="1"/>
    </xf>
    <xf numFmtId="49" fontId="11" fillId="0" borderId="6" xfId="1" applyNumberFormat="1" applyFont="1" applyBorder="1" applyAlignment="1">
      <alignment horizontal="left" shrinkToFit="1"/>
    </xf>
    <xf numFmtId="0" fontId="7" fillId="0" borderId="0" xfId="0" applyFont="1" applyBorder="1" applyAlignment="1">
      <alignment horizontal="left" shrinkToFit="1"/>
    </xf>
    <xf numFmtId="0" fontId="7" fillId="0" borderId="11" xfId="0" applyFont="1" applyBorder="1" applyAlignment="1">
      <alignment horizontal="left" shrinkToFit="1"/>
    </xf>
    <xf numFmtId="49" fontId="11" fillId="0" borderId="15" xfId="1" applyNumberFormat="1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7" fillId="0" borderId="16" xfId="0" applyFont="1" applyBorder="1" applyAlignment="1">
      <alignment horizontal="left" shrinkToFit="1"/>
    </xf>
    <xf numFmtId="49" fontId="11" fillId="0" borderId="6" xfId="1" applyNumberFormat="1" applyFont="1" applyBorder="1" applyAlignment="1">
      <alignment shrinkToFit="1"/>
    </xf>
    <xf numFmtId="49" fontId="11" fillId="0" borderId="0" xfId="1" applyNumberFormat="1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10" fillId="0" borderId="11" xfId="0" applyFont="1" applyBorder="1" applyAlignment="1">
      <alignment shrinkToFit="1"/>
    </xf>
    <xf numFmtId="49" fontId="2" fillId="0" borderId="0" xfId="1" applyNumberFormat="1" applyFont="1" applyBorder="1" applyAlignment="1">
      <alignment horizontal="center"/>
    </xf>
    <xf numFmtId="0" fontId="4" fillId="0" borderId="0" xfId="0" applyFont="1" applyAlignment="1"/>
    <xf numFmtId="49" fontId="6" fillId="0" borderId="0" xfId="1" applyNumberFormat="1" applyFont="1" applyAlignment="1">
      <alignment horizontal="center" shrinkToFit="1"/>
    </xf>
    <xf numFmtId="49" fontId="8" fillId="0" borderId="0" xfId="1" applyNumberFormat="1" applyFont="1" applyAlignment="1">
      <alignment vertical="top" wrapText="1"/>
    </xf>
    <xf numFmtId="0" fontId="10" fillId="0" borderId="0" xfId="0" applyFont="1" applyAlignment="1">
      <alignment vertical="top"/>
    </xf>
    <xf numFmtId="49" fontId="11" fillId="0" borderId="7" xfId="1" applyNumberFormat="1" applyFont="1" applyBorder="1" applyAlignment="1">
      <alignment shrinkToFit="1"/>
    </xf>
    <xf numFmtId="0" fontId="10" fillId="0" borderId="7" xfId="0" applyFont="1" applyBorder="1" applyAlignment="1">
      <alignment shrinkToFit="1"/>
    </xf>
    <xf numFmtId="0" fontId="10" fillId="0" borderId="8" xfId="0" applyFont="1" applyBorder="1" applyAlignment="1">
      <alignment shrinkToFit="1"/>
    </xf>
  </cellXfs>
  <cellStyles count="3">
    <cellStyle name="Excel Built-in Comma [0]" xfId="2"/>
    <cellStyle name="Excel Built-in Normal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view="pageLayout" zoomScaleNormal="100" workbookViewId="0">
      <selection activeCell="C56" sqref="C56:L56"/>
    </sheetView>
  </sheetViews>
  <sheetFormatPr defaultColWidth="2" defaultRowHeight="15" customHeight="1" x14ac:dyDescent="0.15"/>
  <cols>
    <col min="1" max="1" width="3.625" style="1" customWidth="1"/>
    <col min="2" max="4" width="2.625" style="1" customWidth="1"/>
    <col min="5" max="7" width="11.625" style="1" customWidth="1"/>
    <col min="8" max="10" width="11.625" style="33" customWidth="1"/>
    <col min="11" max="12" width="11.625" style="1" customWidth="1"/>
    <col min="13" max="251" width="8.625" style="1" customWidth="1"/>
    <col min="252" max="252" width="2.5" style="1" customWidth="1"/>
    <col min="253" max="16384" width="2" style="1"/>
  </cols>
  <sheetData>
    <row r="1" spans="2:12" ht="21" customHeight="1" x14ac:dyDescent="0.2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4"/>
      <c r="L1" s="94"/>
    </row>
    <row r="2" spans="2:12" ht="15" customHeight="1" x14ac:dyDescent="0.2">
      <c r="B2" s="95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2:12" ht="15" customHeight="1" x14ac:dyDescent="0.15">
      <c r="B3" s="2" t="s">
        <v>1</v>
      </c>
      <c r="C3" s="61" t="s">
        <v>2</v>
      </c>
      <c r="D3" s="57"/>
      <c r="E3" s="57"/>
      <c r="F3" s="57"/>
      <c r="G3" s="57"/>
      <c r="H3" s="57"/>
      <c r="I3" s="57"/>
      <c r="J3" s="57"/>
      <c r="K3" s="57"/>
      <c r="L3" s="57"/>
    </row>
    <row r="4" spans="2:12" ht="30" customHeight="1" x14ac:dyDescent="0.15">
      <c r="B4" s="2" t="s">
        <v>3</v>
      </c>
      <c r="C4" s="96" t="s">
        <v>4</v>
      </c>
      <c r="D4" s="96"/>
      <c r="E4" s="96"/>
      <c r="F4" s="96"/>
      <c r="G4" s="96"/>
      <c r="H4" s="96"/>
      <c r="I4" s="96"/>
      <c r="J4" s="96"/>
      <c r="K4" s="97"/>
      <c r="L4" s="97"/>
    </row>
    <row r="5" spans="2:12" ht="15" customHeight="1" x14ac:dyDescent="0.15">
      <c r="B5" s="2"/>
      <c r="C5" s="42"/>
      <c r="D5" s="42"/>
      <c r="E5" s="42"/>
      <c r="F5" s="42"/>
      <c r="G5" s="42"/>
      <c r="H5" s="42"/>
      <c r="I5" s="42"/>
      <c r="J5" s="42"/>
      <c r="K5" s="43"/>
      <c r="L5" s="43"/>
    </row>
    <row r="6" spans="2:12" ht="15" customHeight="1" x14ac:dyDescent="0.15">
      <c r="B6" s="2" t="s">
        <v>5</v>
      </c>
      <c r="C6" s="61" t="s">
        <v>6</v>
      </c>
      <c r="D6" s="57"/>
      <c r="E6" s="57"/>
      <c r="F6" s="57"/>
      <c r="G6" s="57"/>
      <c r="H6" s="57"/>
      <c r="I6" s="57"/>
      <c r="J6" s="57"/>
      <c r="K6" s="57"/>
      <c r="L6" s="57"/>
    </row>
    <row r="7" spans="2:12" ht="15" customHeight="1" x14ac:dyDescent="0.15">
      <c r="B7" s="2"/>
      <c r="C7" s="61" t="s">
        <v>7</v>
      </c>
      <c r="D7" s="57"/>
      <c r="E7" s="57"/>
      <c r="F7" s="57"/>
      <c r="G7" s="57"/>
      <c r="H7" s="57"/>
      <c r="I7" s="57"/>
      <c r="J7" s="57"/>
      <c r="K7" s="57"/>
      <c r="L7" s="57"/>
    </row>
    <row r="8" spans="2:12" ht="15" customHeight="1" x14ac:dyDescent="0.15">
      <c r="B8" s="2"/>
      <c r="C8" s="3"/>
      <c r="D8" s="44" t="s">
        <v>8</v>
      </c>
      <c r="E8" s="44"/>
      <c r="F8" s="44"/>
      <c r="G8" s="44"/>
      <c r="H8" s="44"/>
      <c r="I8" s="44"/>
      <c r="J8" s="44"/>
      <c r="K8" s="62"/>
      <c r="L8" s="62"/>
    </row>
    <row r="9" spans="2:12" ht="15" customHeight="1" x14ac:dyDescent="0.15">
      <c r="B9" s="2"/>
      <c r="C9" s="45" t="s">
        <v>9</v>
      </c>
      <c r="D9" s="46"/>
      <c r="E9" s="46"/>
      <c r="F9" s="47"/>
      <c r="G9" s="4" t="s">
        <v>10</v>
      </c>
      <c r="H9" s="4" t="s">
        <v>11</v>
      </c>
      <c r="I9" s="4" t="s">
        <v>12</v>
      </c>
      <c r="J9" s="5" t="s">
        <v>13</v>
      </c>
      <c r="K9" s="4" t="s">
        <v>14</v>
      </c>
      <c r="L9" s="5" t="s">
        <v>15</v>
      </c>
    </row>
    <row r="10" spans="2:12" ht="15" customHeight="1" x14ac:dyDescent="0.15">
      <c r="B10" s="2"/>
      <c r="C10" s="6" t="s">
        <v>16</v>
      </c>
      <c r="D10" s="98" t="s">
        <v>17</v>
      </c>
      <c r="E10" s="99"/>
      <c r="F10" s="100"/>
      <c r="G10" s="7"/>
      <c r="H10" s="7"/>
      <c r="I10" s="7"/>
      <c r="J10" s="8"/>
      <c r="K10" s="7"/>
      <c r="L10" s="8"/>
    </row>
    <row r="11" spans="2:12" ht="15" customHeight="1" x14ac:dyDescent="0.15">
      <c r="B11" s="2"/>
      <c r="C11" s="6"/>
      <c r="D11" s="9" t="s">
        <v>18</v>
      </c>
      <c r="E11" s="81" t="s">
        <v>19</v>
      </c>
      <c r="F11" s="67"/>
      <c r="G11" s="7"/>
      <c r="H11" s="7"/>
      <c r="I11" s="7"/>
      <c r="J11" s="8">
        <f>SUM(G11:I11)</f>
        <v>0</v>
      </c>
      <c r="K11" s="7">
        <v>421000</v>
      </c>
      <c r="L11" s="8">
        <f>+J11+K11</f>
        <v>421000</v>
      </c>
    </row>
    <row r="12" spans="2:12" ht="15" customHeight="1" x14ac:dyDescent="0.15">
      <c r="B12" s="2"/>
      <c r="C12" s="6"/>
      <c r="D12" s="9" t="s">
        <v>20</v>
      </c>
      <c r="E12" s="81" t="s">
        <v>21</v>
      </c>
      <c r="F12" s="67"/>
      <c r="G12" s="7"/>
      <c r="H12" s="7"/>
      <c r="I12" s="7"/>
      <c r="J12" s="8">
        <f>SUM(G12:I12)</f>
        <v>0</v>
      </c>
      <c r="K12" s="7">
        <v>1123281</v>
      </c>
      <c r="L12" s="8">
        <f>+J12+K12</f>
        <v>1123281</v>
      </c>
    </row>
    <row r="13" spans="2:12" ht="15" customHeight="1" x14ac:dyDescent="0.15">
      <c r="B13" s="2"/>
      <c r="C13" s="6"/>
      <c r="D13" s="9" t="s">
        <v>22</v>
      </c>
      <c r="E13" s="81" t="s">
        <v>23</v>
      </c>
      <c r="F13" s="67"/>
      <c r="G13" s="7"/>
      <c r="H13" s="7"/>
      <c r="I13" s="7"/>
      <c r="J13" s="8">
        <f>SUM(G13:I13)</f>
        <v>0</v>
      </c>
      <c r="K13" s="7"/>
      <c r="L13" s="8">
        <f>+J13+K13</f>
        <v>0</v>
      </c>
    </row>
    <row r="14" spans="2:12" ht="15" customHeight="1" x14ac:dyDescent="0.15">
      <c r="B14" s="2"/>
      <c r="C14" s="6"/>
      <c r="D14" s="9" t="s">
        <v>24</v>
      </c>
      <c r="E14" s="81" t="s">
        <v>25</v>
      </c>
      <c r="F14" s="67"/>
      <c r="G14" s="7">
        <v>53978</v>
      </c>
      <c r="H14" s="7"/>
      <c r="I14" s="7"/>
      <c r="J14" s="8">
        <f>SUM(G14:I14)</f>
        <v>53978</v>
      </c>
      <c r="K14" s="7"/>
      <c r="L14" s="8">
        <f>+J14+K14</f>
        <v>53978</v>
      </c>
    </row>
    <row r="15" spans="2:12" ht="15" customHeight="1" x14ac:dyDescent="0.15">
      <c r="B15" s="2"/>
      <c r="C15" s="6"/>
      <c r="D15" s="9" t="s">
        <v>26</v>
      </c>
      <c r="E15" s="81" t="s">
        <v>27</v>
      </c>
      <c r="F15" s="67"/>
      <c r="G15" s="10"/>
      <c r="H15" s="10"/>
      <c r="I15" s="10"/>
      <c r="J15" s="11">
        <f>SUM(G15:I15)</f>
        <v>0</v>
      </c>
      <c r="K15" s="10">
        <v>35</v>
      </c>
      <c r="L15" s="11">
        <f>+J15+K15</f>
        <v>35</v>
      </c>
    </row>
    <row r="16" spans="2:12" ht="15" customHeight="1" x14ac:dyDescent="0.15">
      <c r="B16" s="2"/>
      <c r="C16" s="89" t="s">
        <v>28</v>
      </c>
      <c r="D16" s="73"/>
      <c r="E16" s="73"/>
      <c r="F16" s="53"/>
      <c r="G16" s="8">
        <f t="shared" ref="G16:L16" si="0">SUM(G11:G15)</f>
        <v>53978</v>
      </c>
      <c r="H16" s="8">
        <f t="shared" si="0"/>
        <v>0</v>
      </c>
      <c r="I16" s="8">
        <f t="shared" si="0"/>
        <v>0</v>
      </c>
      <c r="J16" s="8">
        <f t="shared" si="0"/>
        <v>53978</v>
      </c>
      <c r="K16" s="8">
        <f t="shared" si="0"/>
        <v>1544316</v>
      </c>
      <c r="L16" s="8">
        <f t="shared" si="0"/>
        <v>1598294</v>
      </c>
    </row>
    <row r="17" spans="2:12" ht="15" customHeight="1" x14ac:dyDescent="0.15">
      <c r="B17" s="2"/>
      <c r="C17" s="6" t="s">
        <v>29</v>
      </c>
      <c r="D17" s="90" t="s">
        <v>30</v>
      </c>
      <c r="E17" s="91"/>
      <c r="F17" s="92"/>
      <c r="G17" s="7"/>
      <c r="H17" s="7"/>
      <c r="I17" s="7"/>
      <c r="J17" s="8"/>
      <c r="K17" s="7"/>
      <c r="L17" s="8"/>
    </row>
    <row r="18" spans="2:12" ht="15" customHeight="1" x14ac:dyDescent="0.15">
      <c r="B18" s="2"/>
      <c r="C18" s="6" t="s">
        <v>31</v>
      </c>
      <c r="D18" s="12"/>
      <c r="E18" s="90" t="s">
        <v>32</v>
      </c>
      <c r="F18" s="92"/>
      <c r="G18" s="7"/>
      <c r="H18" s="7"/>
      <c r="I18" s="7"/>
      <c r="J18" s="8"/>
      <c r="K18" s="7"/>
      <c r="L18" s="8"/>
    </row>
    <row r="19" spans="2:12" ht="15" customHeight="1" x14ac:dyDescent="0.15">
      <c r="B19" s="2"/>
      <c r="C19" s="13"/>
      <c r="D19" s="9"/>
      <c r="E19" s="81" t="s">
        <v>33</v>
      </c>
      <c r="F19" s="67"/>
      <c r="G19" s="7"/>
      <c r="H19" s="7"/>
      <c r="I19" s="7"/>
      <c r="J19" s="8">
        <f>SUM(G19:I19)</f>
        <v>0</v>
      </c>
      <c r="K19" s="7"/>
      <c r="L19" s="8">
        <f>+J19+K19</f>
        <v>0</v>
      </c>
    </row>
    <row r="20" spans="2:12" ht="15" customHeight="1" x14ac:dyDescent="0.15">
      <c r="B20" s="2"/>
      <c r="C20" s="13"/>
      <c r="D20" s="9"/>
      <c r="E20" s="81" t="s">
        <v>34</v>
      </c>
      <c r="F20" s="67"/>
      <c r="G20" s="7"/>
      <c r="H20" s="7"/>
      <c r="I20" s="7"/>
      <c r="J20" s="8">
        <f>SUM(G20:I20)</f>
        <v>0</v>
      </c>
      <c r="K20" s="7"/>
      <c r="L20" s="8">
        <f>+J20+K20</f>
        <v>0</v>
      </c>
    </row>
    <row r="21" spans="2:12" ht="15" customHeight="1" x14ac:dyDescent="0.15">
      <c r="B21" s="2"/>
      <c r="C21" s="13"/>
      <c r="D21" s="9"/>
      <c r="E21" s="81" t="s">
        <v>35</v>
      </c>
      <c r="F21" s="67"/>
      <c r="G21" s="14">
        <v>78600</v>
      </c>
      <c r="H21" s="14"/>
      <c r="I21" s="14"/>
      <c r="J21" s="15">
        <f>SUM(G21:I21)</f>
        <v>78600</v>
      </c>
      <c r="K21" s="14"/>
      <c r="L21" s="8">
        <f>+J21+K21</f>
        <v>78600</v>
      </c>
    </row>
    <row r="22" spans="2:12" ht="15" customHeight="1" x14ac:dyDescent="0.15">
      <c r="B22" s="2"/>
      <c r="C22" s="13"/>
      <c r="D22" s="9"/>
      <c r="E22" s="82" t="s">
        <v>36</v>
      </c>
      <c r="F22" s="67"/>
      <c r="G22" s="16">
        <f>SUM(G19:G21)</f>
        <v>78600</v>
      </c>
      <c r="H22" s="16">
        <f t="shared" ref="H22:L22" si="1">SUM(H19:H21)</f>
        <v>0</v>
      </c>
      <c r="I22" s="16">
        <f t="shared" si="1"/>
        <v>0</v>
      </c>
      <c r="J22" s="16">
        <f t="shared" si="1"/>
        <v>78600</v>
      </c>
      <c r="K22" s="16">
        <f t="shared" si="1"/>
        <v>0</v>
      </c>
      <c r="L22" s="16">
        <f t="shared" si="1"/>
        <v>78600</v>
      </c>
    </row>
    <row r="23" spans="2:12" ht="15" customHeight="1" x14ac:dyDescent="0.15">
      <c r="B23" s="2"/>
      <c r="C23" s="6" t="s">
        <v>37</v>
      </c>
      <c r="D23" s="12"/>
      <c r="E23" s="82" t="s">
        <v>38</v>
      </c>
      <c r="F23" s="67"/>
      <c r="G23" s="7"/>
      <c r="H23" s="7"/>
      <c r="I23" s="7"/>
      <c r="J23" s="8"/>
      <c r="K23" s="7"/>
      <c r="L23" s="8"/>
    </row>
    <row r="24" spans="2:12" ht="15" customHeight="1" x14ac:dyDescent="0.15">
      <c r="B24" s="2"/>
      <c r="C24" s="13"/>
      <c r="D24" s="9"/>
      <c r="E24" s="81" t="s">
        <v>39</v>
      </c>
      <c r="F24" s="67"/>
      <c r="G24" s="7">
        <v>7412</v>
      </c>
      <c r="H24" s="7"/>
      <c r="I24" s="7"/>
      <c r="J24" s="8">
        <f t="shared" ref="J24:J33" si="2">SUM(G24:I24)</f>
        <v>7412</v>
      </c>
      <c r="K24" s="7"/>
      <c r="L24" s="8">
        <f t="shared" ref="L24:L33" si="3">+J24+K24</f>
        <v>7412</v>
      </c>
    </row>
    <row r="25" spans="2:12" ht="15" customHeight="1" x14ac:dyDescent="0.15">
      <c r="B25" s="2"/>
      <c r="C25" s="13"/>
      <c r="D25" s="9"/>
      <c r="E25" s="81" t="s">
        <v>40</v>
      </c>
      <c r="F25" s="67"/>
      <c r="G25" s="7"/>
      <c r="H25" s="7"/>
      <c r="I25" s="7"/>
      <c r="J25" s="8">
        <f t="shared" si="2"/>
        <v>0</v>
      </c>
      <c r="K25" s="7">
        <v>1996</v>
      </c>
      <c r="L25" s="8">
        <f t="shared" si="3"/>
        <v>1996</v>
      </c>
    </row>
    <row r="26" spans="2:12" ht="15" customHeight="1" x14ac:dyDescent="0.15">
      <c r="B26" s="2"/>
      <c r="C26" s="13"/>
      <c r="D26" s="9"/>
      <c r="E26" s="81" t="s">
        <v>41</v>
      </c>
      <c r="F26" s="67"/>
      <c r="G26" s="7"/>
      <c r="H26" s="7"/>
      <c r="I26" s="7"/>
      <c r="J26" s="8">
        <f t="shared" si="2"/>
        <v>0</v>
      </c>
      <c r="K26" s="7"/>
      <c r="L26" s="8">
        <f t="shared" si="3"/>
        <v>0</v>
      </c>
    </row>
    <row r="27" spans="2:12" ht="15" customHeight="1" x14ac:dyDescent="0.15">
      <c r="B27" s="2"/>
      <c r="C27" s="13"/>
      <c r="D27" s="9"/>
      <c r="E27" s="81" t="s">
        <v>42</v>
      </c>
      <c r="F27" s="67"/>
      <c r="G27" s="7"/>
      <c r="H27" s="7"/>
      <c r="I27" s="7"/>
      <c r="J27" s="8">
        <f t="shared" si="2"/>
        <v>0</v>
      </c>
      <c r="K27" s="7">
        <v>350</v>
      </c>
      <c r="L27" s="8">
        <f t="shared" si="3"/>
        <v>350</v>
      </c>
    </row>
    <row r="28" spans="2:12" ht="15" customHeight="1" x14ac:dyDescent="0.15">
      <c r="B28" s="2"/>
      <c r="C28" s="13"/>
      <c r="D28" s="9"/>
      <c r="E28" s="81" t="s">
        <v>43</v>
      </c>
      <c r="F28" s="67"/>
      <c r="G28" s="7">
        <v>42000</v>
      </c>
      <c r="H28" s="7"/>
      <c r="I28" s="7"/>
      <c r="J28" s="8">
        <f t="shared" si="2"/>
        <v>42000</v>
      </c>
      <c r="K28" s="7"/>
      <c r="L28" s="8">
        <f t="shared" si="3"/>
        <v>42000</v>
      </c>
    </row>
    <row r="29" spans="2:12" ht="15" customHeight="1" x14ac:dyDescent="0.15">
      <c r="B29" s="2"/>
      <c r="C29" s="13"/>
      <c r="D29" s="9"/>
      <c r="E29" s="81" t="s">
        <v>44</v>
      </c>
      <c r="F29" s="67"/>
      <c r="G29" s="7"/>
      <c r="H29" s="7"/>
      <c r="I29" s="7"/>
      <c r="J29" s="8">
        <f t="shared" si="2"/>
        <v>0</v>
      </c>
      <c r="K29" s="7">
        <v>53677</v>
      </c>
      <c r="L29" s="8">
        <f>+J29+K29</f>
        <v>53677</v>
      </c>
    </row>
    <row r="30" spans="2:12" ht="15" customHeight="1" x14ac:dyDescent="0.15">
      <c r="B30" s="2"/>
      <c r="C30" s="13"/>
      <c r="D30" s="9"/>
      <c r="E30" s="81" t="s">
        <v>45</v>
      </c>
      <c r="F30" s="67"/>
      <c r="G30" s="7"/>
      <c r="H30" s="7"/>
      <c r="I30" s="7"/>
      <c r="J30" s="8">
        <f t="shared" si="2"/>
        <v>0</v>
      </c>
      <c r="K30" s="7"/>
      <c r="L30" s="8">
        <f t="shared" si="3"/>
        <v>0</v>
      </c>
    </row>
    <row r="31" spans="2:12" ht="15" customHeight="1" x14ac:dyDescent="0.15">
      <c r="B31" s="2"/>
      <c r="C31" s="13"/>
      <c r="D31" s="9"/>
      <c r="E31" s="81" t="s">
        <v>46</v>
      </c>
      <c r="F31" s="67"/>
      <c r="G31" s="7"/>
      <c r="H31" s="7"/>
      <c r="I31" s="7"/>
      <c r="J31" s="8">
        <f t="shared" si="2"/>
        <v>0</v>
      </c>
      <c r="K31" s="7">
        <v>27664</v>
      </c>
      <c r="L31" s="8">
        <f>+J31+K31</f>
        <v>27664</v>
      </c>
    </row>
    <row r="32" spans="2:12" ht="15" customHeight="1" x14ac:dyDescent="0.15">
      <c r="B32" s="2"/>
      <c r="C32" s="13"/>
      <c r="D32" s="9"/>
      <c r="E32" s="81" t="s">
        <v>47</v>
      </c>
      <c r="F32" s="67"/>
      <c r="G32" s="7">
        <v>20385</v>
      </c>
      <c r="H32" s="7"/>
      <c r="I32" s="7"/>
      <c r="J32" s="8">
        <f t="shared" si="2"/>
        <v>20385</v>
      </c>
      <c r="K32" s="7"/>
      <c r="L32" s="8">
        <f t="shared" si="3"/>
        <v>20385</v>
      </c>
    </row>
    <row r="33" spans="2:12" ht="15" customHeight="1" x14ac:dyDescent="0.15">
      <c r="B33" s="2"/>
      <c r="C33" s="13"/>
      <c r="D33" s="9"/>
      <c r="E33" s="81" t="s">
        <v>48</v>
      </c>
      <c r="F33" s="67"/>
      <c r="G33" s="10"/>
      <c r="H33" s="10"/>
      <c r="I33" s="10"/>
      <c r="J33" s="11">
        <f t="shared" si="2"/>
        <v>0</v>
      </c>
      <c r="K33" s="10">
        <v>27199</v>
      </c>
      <c r="L33" s="11">
        <f t="shared" si="3"/>
        <v>27199</v>
      </c>
    </row>
    <row r="34" spans="2:12" ht="15" customHeight="1" x14ac:dyDescent="0.15">
      <c r="B34" s="2"/>
      <c r="C34" s="13"/>
      <c r="D34" s="9"/>
      <c r="E34" s="82" t="s">
        <v>49</v>
      </c>
      <c r="F34" s="67"/>
      <c r="G34" s="8">
        <f>SUM(G24:G33)</f>
        <v>69797</v>
      </c>
      <c r="H34" s="8">
        <f t="shared" ref="H34:L34" si="4">SUM(H24:H33)</f>
        <v>0</v>
      </c>
      <c r="I34" s="8">
        <f t="shared" si="4"/>
        <v>0</v>
      </c>
      <c r="J34" s="8">
        <f t="shared" si="4"/>
        <v>69797</v>
      </c>
      <c r="K34" s="8">
        <f t="shared" si="4"/>
        <v>110886</v>
      </c>
      <c r="L34" s="8">
        <f t="shared" si="4"/>
        <v>180683</v>
      </c>
    </row>
    <row r="35" spans="2:12" ht="15" customHeight="1" x14ac:dyDescent="0.15">
      <c r="B35" s="2"/>
      <c r="C35" s="83" t="s">
        <v>50</v>
      </c>
      <c r="D35" s="84"/>
      <c r="E35" s="84"/>
      <c r="F35" s="85"/>
      <c r="G35" s="17">
        <f t="shared" ref="G35:L35" si="5">+G22+G34</f>
        <v>148397</v>
      </c>
      <c r="H35" s="17">
        <f t="shared" si="5"/>
        <v>0</v>
      </c>
      <c r="I35" s="17">
        <f t="shared" si="5"/>
        <v>0</v>
      </c>
      <c r="J35" s="17">
        <f t="shared" si="5"/>
        <v>148397</v>
      </c>
      <c r="K35" s="17">
        <f t="shared" si="5"/>
        <v>110886</v>
      </c>
      <c r="L35" s="17">
        <f t="shared" si="5"/>
        <v>259283</v>
      </c>
    </row>
    <row r="36" spans="2:12" ht="15" customHeight="1" thickBot="1" x14ac:dyDescent="0.2">
      <c r="B36" s="2"/>
      <c r="C36" s="86" t="s">
        <v>51</v>
      </c>
      <c r="D36" s="87"/>
      <c r="E36" s="87"/>
      <c r="F36" s="88"/>
      <c r="G36" s="18">
        <f t="shared" ref="G36:L36" si="6">+G16-G35</f>
        <v>-94419</v>
      </c>
      <c r="H36" s="18">
        <f t="shared" si="6"/>
        <v>0</v>
      </c>
      <c r="I36" s="18">
        <f t="shared" si="6"/>
        <v>0</v>
      </c>
      <c r="J36" s="18">
        <f t="shared" si="6"/>
        <v>-94419</v>
      </c>
      <c r="K36" s="18">
        <f t="shared" si="6"/>
        <v>1433430</v>
      </c>
      <c r="L36" s="18">
        <f t="shared" si="6"/>
        <v>1339011</v>
      </c>
    </row>
    <row r="37" spans="2:12" ht="15" customHeight="1" thickTop="1" x14ac:dyDescent="0.15">
      <c r="B37" s="2"/>
      <c r="C37" s="2"/>
      <c r="D37" s="2"/>
      <c r="E37" s="2"/>
      <c r="F37" s="2"/>
      <c r="G37" s="2"/>
      <c r="H37" s="19"/>
      <c r="I37" s="19"/>
      <c r="J37" s="19"/>
      <c r="K37" s="2"/>
      <c r="L37" s="2"/>
    </row>
    <row r="38" spans="2:12" ht="15" customHeight="1" x14ac:dyDescent="0.15">
      <c r="B38" s="2" t="s">
        <v>52</v>
      </c>
      <c r="C38" s="61" t="s">
        <v>53</v>
      </c>
      <c r="D38" s="57"/>
      <c r="E38" s="57"/>
      <c r="F38" s="57"/>
      <c r="G38" s="57"/>
      <c r="H38" s="57"/>
      <c r="I38" s="57"/>
      <c r="J38" s="57"/>
      <c r="K38" s="57"/>
      <c r="L38" s="57"/>
    </row>
    <row r="39" spans="2:12" ht="30" customHeight="1" x14ac:dyDescent="0.15">
      <c r="B39" s="20"/>
      <c r="C39" s="72" t="s">
        <v>54</v>
      </c>
      <c r="D39" s="73"/>
      <c r="E39" s="73"/>
      <c r="F39" s="73"/>
      <c r="G39" s="73"/>
      <c r="H39" s="73"/>
      <c r="I39" s="73"/>
      <c r="J39" s="73"/>
      <c r="K39" s="73"/>
      <c r="L39" s="73"/>
    </row>
    <row r="40" spans="2:12" ht="15" customHeight="1" x14ac:dyDescent="0.15">
      <c r="B40" s="2"/>
      <c r="C40" s="3"/>
      <c r="D40" s="44" t="s">
        <v>8</v>
      </c>
      <c r="E40" s="44"/>
      <c r="F40" s="44"/>
      <c r="G40" s="44"/>
      <c r="H40" s="44"/>
      <c r="I40" s="44"/>
      <c r="J40" s="44"/>
      <c r="K40" s="62"/>
      <c r="L40" s="62"/>
    </row>
    <row r="41" spans="2:12" ht="15" customHeight="1" x14ac:dyDescent="0.15">
      <c r="B41" s="2"/>
      <c r="C41" s="45" t="s">
        <v>55</v>
      </c>
      <c r="D41" s="46"/>
      <c r="E41" s="46"/>
      <c r="F41" s="47"/>
      <c r="G41" s="21" t="s">
        <v>56</v>
      </c>
      <c r="H41" s="21" t="s">
        <v>57</v>
      </c>
      <c r="I41" s="21" t="s">
        <v>58</v>
      </c>
      <c r="J41" s="21" t="s">
        <v>59</v>
      </c>
      <c r="K41" s="74" t="s">
        <v>60</v>
      </c>
      <c r="L41" s="75"/>
    </row>
    <row r="42" spans="2:12" ht="15" customHeight="1" x14ac:dyDescent="0.15">
      <c r="B42" s="2"/>
      <c r="C42" s="76" t="s">
        <v>61</v>
      </c>
      <c r="D42" s="77"/>
      <c r="E42" s="77"/>
      <c r="F42" s="78"/>
      <c r="G42" s="22">
        <v>0</v>
      </c>
      <c r="H42" s="22">
        <v>1123281</v>
      </c>
      <c r="I42" s="22">
        <v>200000</v>
      </c>
      <c r="J42" s="23">
        <f>+G42+H42-I42</f>
        <v>923281</v>
      </c>
      <c r="K42" s="79"/>
      <c r="L42" s="80"/>
    </row>
    <row r="43" spans="2:12" ht="15" customHeight="1" x14ac:dyDescent="0.15">
      <c r="B43" s="2"/>
      <c r="C43" s="26"/>
      <c r="D43" s="27"/>
      <c r="E43" s="27" t="s">
        <v>62</v>
      </c>
      <c r="F43" s="28"/>
      <c r="G43" s="29">
        <f>SUM(G42:G42)</f>
        <v>0</v>
      </c>
      <c r="H43" s="29">
        <f>SUM(H42:H42)</f>
        <v>1123281</v>
      </c>
      <c r="I43" s="29">
        <f>SUM(I42:I42)</f>
        <v>200000</v>
      </c>
      <c r="J43" s="29">
        <f>SUM(J42:J42)</f>
        <v>923281</v>
      </c>
      <c r="K43" s="59"/>
      <c r="L43" s="60"/>
    </row>
    <row r="44" spans="2:12" ht="15" customHeight="1" x14ac:dyDescent="0.15">
      <c r="B44" s="2"/>
      <c r="C44" s="2"/>
      <c r="D44" s="2"/>
      <c r="E44" s="2"/>
      <c r="F44" s="2"/>
      <c r="G44" s="2"/>
      <c r="H44" s="19"/>
      <c r="I44" s="19"/>
      <c r="J44" s="19"/>
      <c r="K44" s="2"/>
      <c r="L44" s="2"/>
    </row>
    <row r="45" spans="2:12" ht="15" customHeight="1" x14ac:dyDescent="0.15">
      <c r="B45" s="2" t="s">
        <v>63</v>
      </c>
      <c r="C45" s="61" t="s">
        <v>64</v>
      </c>
      <c r="D45" s="57"/>
      <c r="E45" s="57"/>
      <c r="F45" s="57"/>
      <c r="G45" s="57"/>
      <c r="H45" s="57"/>
      <c r="I45" s="57"/>
      <c r="J45" s="57"/>
      <c r="K45" s="57"/>
      <c r="L45" s="57"/>
    </row>
    <row r="46" spans="2:12" ht="15" customHeight="1" x14ac:dyDescent="0.15">
      <c r="B46" s="20"/>
      <c r="C46" s="57" t="s">
        <v>65</v>
      </c>
      <c r="D46" s="58"/>
      <c r="E46" s="58"/>
      <c r="F46" s="58"/>
      <c r="G46" s="58"/>
      <c r="H46" s="58"/>
      <c r="I46" s="58"/>
      <c r="J46" s="58"/>
      <c r="K46" s="58"/>
      <c r="L46" s="58"/>
    </row>
    <row r="47" spans="2:12" ht="15" customHeight="1" x14ac:dyDescent="0.15">
      <c r="B47" s="2"/>
      <c r="C47" s="3"/>
      <c r="D47" s="44" t="s">
        <v>8</v>
      </c>
      <c r="E47" s="44"/>
      <c r="F47" s="44"/>
      <c r="G47" s="44"/>
      <c r="H47" s="44"/>
      <c r="I47" s="44"/>
      <c r="J47" s="44"/>
      <c r="K47" s="62"/>
      <c r="L47" s="62"/>
    </row>
    <row r="48" spans="2:12" ht="15" customHeight="1" x14ac:dyDescent="0.15">
      <c r="B48" s="2"/>
      <c r="C48" s="45" t="s">
        <v>9</v>
      </c>
      <c r="D48" s="46"/>
      <c r="E48" s="46"/>
      <c r="F48" s="63"/>
      <c r="G48" s="21" t="s">
        <v>66</v>
      </c>
      <c r="H48" s="21" t="s">
        <v>67</v>
      </c>
      <c r="I48" s="21" t="s">
        <v>68</v>
      </c>
      <c r="J48" s="30" t="s">
        <v>69</v>
      </c>
      <c r="K48" s="21" t="s">
        <v>70</v>
      </c>
      <c r="L48" s="21" t="s">
        <v>71</v>
      </c>
    </row>
    <row r="49" spans="2:12" ht="15" customHeight="1" x14ac:dyDescent="0.15">
      <c r="B49" s="2"/>
      <c r="C49" s="48" t="s">
        <v>72</v>
      </c>
      <c r="D49" s="64"/>
      <c r="E49" s="64"/>
      <c r="F49" s="65"/>
      <c r="G49" s="22"/>
      <c r="H49" s="22"/>
      <c r="I49" s="22"/>
      <c r="J49" s="23"/>
      <c r="K49" s="22"/>
      <c r="L49" s="23"/>
    </row>
    <row r="50" spans="2:12" ht="15" customHeight="1" x14ac:dyDescent="0.15">
      <c r="B50" s="2"/>
      <c r="C50" s="31" t="s">
        <v>73</v>
      </c>
      <c r="D50" s="66" t="s">
        <v>74</v>
      </c>
      <c r="E50" s="66"/>
      <c r="F50" s="67"/>
      <c r="G50" s="24">
        <v>0</v>
      </c>
      <c r="H50" s="24">
        <v>6419776</v>
      </c>
      <c r="I50" s="24">
        <v>0</v>
      </c>
      <c r="J50" s="25">
        <f>+G50+H50-I50</f>
        <v>6419776</v>
      </c>
      <c r="K50" s="24"/>
      <c r="L50" s="25">
        <f>SUM(J50:K50)</f>
        <v>6419776</v>
      </c>
    </row>
    <row r="51" spans="2:12" ht="15" customHeight="1" x14ac:dyDescent="0.15">
      <c r="B51" s="2"/>
      <c r="C51" s="31" t="s">
        <v>73</v>
      </c>
      <c r="D51" s="66" t="s">
        <v>75</v>
      </c>
      <c r="E51" s="66"/>
      <c r="F51" s="67"/>
      <c r="G51" s="24">
        <v>0</v>
      </c>
      <c r="H51" s="24">
        <v>1062725</v>
      </c>
      <c r="I51" s="24">
        <v>0</v>
      </c>
      <c r="J51" s="25">
        <f>+G51+H51-I51</f>
        <v>1062725</v>
      </c>
      <c r="K51" s="24"/>
      <c r="L51" s="25">
        <f>SUM(J51:K51)</f>
        <v>1062725</v>
      </c>
    </row>
    <row r="52" spans="2:12" ht="15" customHeight="1" x14ac:dyDescent="0.15">
      <c r="B52" s="2"/>
      <c r="C52" s="51" t="s">
        <v>76</v>
      </c>
      <c r="D52" s="68"/>
      <c r="E52" s="68"/>
      <c r="F52" s="69"/>
      <c r="G52" s="24"/>
      <c r="H52" s="24"/>
      <c r="I52" s="24"/>
      <c r="J52" s="25"/>
      <c r="K52" s="24"/>
      <c r="L52" s="25"/>
    </row>
    <row r="53" spans="2:12" ht="15" customHeight="1" x14ac:dyDescent="0.15">
      <c r="B53" s="2"/>
      <c r="C53" s="54" t="s">
        <v>77</v>
      </c>
      <c r="D53" s="70"/>
      <c r="E53" s="70"/>
      <c r="F53" s="71"/>
      <c r="G53" s="24"/>
      <c r="H53" s="24"/>
      <c r="I53" s="24"/>
      <c r="J53" s="25"/>
      <c r="K53" s="24"/>
      <c r="L53" s="25"/>
    </row>
    <row r="54" spans="2:12" ht="15" customHeight="1" thickBot="1" x14ac:dyDescent="0.2">
      <c r="B54" s="2"/>
      <c r="C54" s="26"/>
      <c r="D54" s="27"/>
      <c r="E54" s="27" t="s">
        <v>62</v>
      </c>
      <c r="F54" s="28"/>
      <c r="G54" s="32">
        <f t="shared" ref="G54:L54" si="7">SUM(G49:G53)</f>
        <v>0</v>
      </c>
      <c r="H54" s="32">
        <f t="shared" si="7"/>
        <v>7482501</v>
      </c>
      <c r="I54" s="32">
        <f t="shared" si="7"/>
        <v>0</v>
      </c>
      <c r="J54" s="32">
        <f t="shared" si="7"/>
        <v>7482501</v>
      </c>
      <c r="K54" s="32">
        <f t="shared" si="7"/>
        <v>0</v>
      </c>
      <c r="L54" s="32">
        <f t="shared" si="7"/>
        <v>7482501</v>
      </c>
    </row>
    <row r="55" spans="2:12" ht="15" customHeight="1" thickTop="1" x14ac:dyDescent="0.15"/>
    <row r="56" spans="2:12" ht="15" customHeight="1" x14ac:dyDescent="0.15">
      <c r="B56" s="2" t="s">
        <v>78</v>
      </c>
      <c r="C56" s="61" t="s">
        <v>79</v>
      </c>
      <c r="D56" s="57"/>
      <c r="E56" s="57"/>
      <c r="F56" s="57"/>
      <c r="G56" s="57"/>
      <c r="H56" s="57"/>
      <c r="I56" s="57"/>
      <c r="J56" s="57"/>
      <c r="K56" s="57"/>
      <c r="L56" s="57"/>
    </row>
    <row r="57" spans="2:12" ht="15" customHeight="1" x14ac:dyDescent="0.15">
      <c r="B57" s="20"/>
      <c r="C57" s="57" t="s">
        <v>80</v>
      </c>
      <c r="D57" s="58"/>
      <c r="E57" s="58"/>
      <c r="F57" s="58"/>
      <c r="G57" s="58"/>
      <c r="H57" s="58"/>
      <c r="I57" s="58"/>
      <c r="J57" s="58"/>
      <c r="K57" s="58"/>
      <c r="L57" s="58"/>
    </row>
    <row r="58" spans="2:12" ht="15" customHeight="1" x14ac:dyDescent="0.15">
      <c r="B58" s="2"/>
      <c r="C58" s="3"/>
      <c r="D58" s="44" t="s">
        <v>8</v>
      </c>
      <c r="E58" s="44"/>
      <c r="F58" s="44"/>
      <c r="G58" s="44"/>
      <c r="H58" s="44"/>
      <c r="I58" s="44"/>
      <c r="J58" s="44"/>
      <c r="K58" s="34"/>
      <c r="L58" s="34"/>
    </row>
    <row r="59" spans="2:12" ht="15" customHeight="1" x14ac:dyDescent="0.15">
      <c r="B59" s="2"/>
      <c r="C59" s="45" t="s">
        <v>9</v>
      </c>
      <c r="D59" s="46"/>
      <c r="E59" s="46"/>
      <c r="F59" s="47"/>
      <c r="G59" s="21" t="s">
        <v>56</v>
      </c>
      <c r="H59" s="21" t="s">
        <v>81</v>
      </c>
      <c r="I59" s="21" t="s">
        <v>82</v>
      </c>
      <c r="J59" s="30" t="s">
        <v>59</v>
      </c>
      <c r="K59" s="35"/>
      <c r="L59" s="36"/>
    </row>
    <row r="60" spans="2:12" ht="15" customHeight="1" x14ac:dyDescent="0.15">
      <c r="B60" s="2"/>
      <c r="C60" s="48" t="s">
        <v>83</v>
      </c>
      <c r="D60" s="49"/>
      <c r="E60" s="49"/>
      <c r="F60" s="50"/>
      <c r="G60" s="22">
        <v>0</v>
      </c>
      <c r="H60" s="22">
        <v>5000000</v>
      </c>
      <c r="I60" s="22">
        <v>0</v>
      </c>
      <c r="J60" s="23">
        <f>+G60+H60-I60</f>
        <v>5000000</v>
      </c>
      <c r="K60" s="35"/>
      <c r="L60" s="36"/>
    </row>
    <row r="61" spans="2:12" ht="15" customHeight="1" x14ac:dyDescent="0.15">
      <c r="B61" s="2"/>
      <c r="C61" s="51" t="s">
        <v>84</v>
      </c>
      <c r="D61" s="52"/>
      <c r="E61" s="52"/>
      <c r="F61" s="53"/>
      <c r="G61" s="24">
        <v>0</v>
      </c>
      <c r="H61" s="24">
        <v>1250000</v>
      </c>
      <c r="I61" s="24">
        <v>0</v>
      </c>
      <c r="J61" s="25">
        <f>+G61+H61-I61</f>
        <v>1250000</v>
      </c>
      <c r="K61" s="35"/>
      <c r="L61" s="36"/>
    </row>
    <row r="62" spans="2:12" ht="15" customHeight="1" x14ac:dyDescent="0.15">
      <c r="B62" s="2"/>
      <c r="C62" s="54" t="s">
        <v>85</v>
      </c>
      <c r="D62" s="55"/>
      <c r="E62" s="55"/>
      <c r="F62" s="56"/>
      <c r="G62" s="37">
        <v>0</v>
      </c>
      <c r="H62" s="37">
        <v>1250000</v>
      </c>
      <c r="I62" s="37">
        <v>0</v>
      </c>
      <c r="J62" s="38">
        <f>+G62+H62-I62</f>
        <v>1250000</v>
      </c>
      <c r="K62" s="35"/>
      <c r="L62" s="36"/>
    </row>
    <row r="63" spans="2:12" ht="15" customHeight="1" x14ac:dyDescent="0.15">
      <c r="B63" s="2"/>
      <c r="C63" s="26"/>
      <c r="D63" s="27"/>
      <c r="E63" s="27" t="s">
        <v>62</v>
      </c>
      <c r="F63" s="28"/>
      <c r="G63" s="37">
        <f>SUM(G60:G62)</f>
        <v>0</v>
      </c>
      <c r="H63" s="37">
        <f t="shared" ref="H63:I63" si="8">SUM(H60:H62)</f>
        <v>7500000</v>
      </c>
      <c r="I63" s="37">
        <f t="shared" si="8"/>
        <v>0</v>
      </c>
      <c r="J63" s="38">
        <f>+G63+H63-I63</f>
        <v>7500000</v>
      </c>
      <c r="K63" s="35"/>
      <c r="L63" s="36"/>
    </row>
    <row r="64" spans="2:12" ht="15" customHeight="1" x14ac:dyDescent="0.15">
      <c r="B64" s="2"/>
      <c r="C64" s="39"/>
      <c r="D64" s="40"/>
      <c r="E64" s="40"/>
      <c r="F64" s="40"/>
      <c r="G64" s="36"/>
      <c r="H64" s="36"/>
      <c r="I64" s="36"/>
      <c r="J64" s="41"/>
      <c r="K64" s="36"/>
      <c r="L64" s="36"/>
    </row>
    <row r="65" spans="2:12" ht="15" customHeight="1" x14ac:dyDescent="0.15">
      <c r="B65" s="2"/>
      <c r="C65" s="2"/>
      <c r="D65" s="2"/>
      <c r="E65" s="2"/>
      <c r="F65" s="2"/>
      <c r="G65" s="2"/>
      <c r="H65" s="19"/>
      <c r="I65" s="19"/>
      <c r="J65" s="19"/>
      <c r="K65" s="2"/>
      <c r="L65" s="2"/>
    </row>
  </sheetData>
  <mergeCells count="59">
    <mergeCell ref="E13:F13"/>
    <mergeCell ref="B1:L1"/>
    <mergeCell ref="B2:L2"/>
    <mergeCell ref="C3:L3"/>
    <mergeCell ref="C4:L4"/>
    <mergeCell ref="C6:L6"/>
    <mergeCell ref="C7:L7"/>
    <mergeCell ref="D8:L8"/>
    <mergeCell ref="C9:F9"/>
    <mergeCell ref="D10:F10"/>
    <mergeCell ref="E11:F11"/>
    <mergeCell ref="E12:F12"/>
    <mergeCell ref="E25:F25"/>
    <mergeCell ref="E14:F14"/>
    <mergeCell ref="E15:F15"/>
    <mergeCell ref="C16:F16"/>
    <mergeCell ref="D17:F17"/>
    <mergeCell ref="E18:F18"/>
    <mergeCell ref="E19:F19"/>
    <mergeCell ref="E20:F20"/>
    <mergeCell ref="E21:F21"/>
    <mergeCell ref="E22:F22"/>
    <mergeCell ref="E23:F23"/>
    <mergeCell ref="E24:F24"/>
    <mergeCell ref="C38:L38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C35:F35"/>
    <mergeCell ref="C36:F36"/>
    <mergeCell ref="C39:L39"/>
    <mergeCell ref="D40:L40"/>
    <mergeCell ref="C41:F41"/>
    <mergeCell ref="K41:L41"/>
    <mergeCell ref="C42:F42"/>
    <mergeCell ref="K42:L42"/>
    <mergeCell ref="C57:L57"/>
    <mergeCell ref="K43:L43"/>
    <mergeCell ref="C45:L45"/>
    <mergeCell ref="C46:L46"/>
    <mergeCell ref="D47:L47"/>
    <mergeCell ref="C48:F48"/>
    <mergeCell ref="C49:F49"/>
    <mergeCell ref="D50:F50"/>
    <mergeCell ref="D51:F51"/>
    <mergeCell ref="C52:F52"/>
    <mergeCell ref="C53:F53"/>
    <mergeCell ref="C56:L56"/>
    <mergeCell ref="D58:J58"/>
    <mergeCell ref="C59:F59"/>
    <mergeCell ref="C60:F60"/>
    <mergeCell ref="C61:F61"/>
    <mergeCell ref="C62:F62"/>
  </mergeCells>
  <phoneticPr fontId="3"/>
  <pageMargins left="0.70866141732283472" right="0.70866141732283472" top="0.55118110236220474" bottom="0.55118110236220474" header="0.31496062992125984" footer="0.31496062992125984"/>
  <pageSetup paperSize="9" scale="8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15注記</vt:lpstr>
      <vt:lpstr>'15注記'!Print_Area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owner</cp:lastModifiedBy>
  <cp:lastPrinted>2014-05-08T09:11:50Z</cp:lastPrinted>
  <dcterms:created xsi:type="dcterms:W3CDTF">2014-05-07T17:19:32Z</dcterms:created>
  <dcterms:modified xsi:type="dcterms:W3CDTF">2014-06-26T06:16:18Z</dcterms:modified>
</cp:coreProperties>
</file>