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三田H30年度決算\日本財団\"/>
    </mc:Choice>
  </mc:AlternateContent>
  <xr:revisionPtr revIDLastSave="0" documentId="8_{1F77EF5C-A626-42CC-903E-8CF3678B2272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財産目録" sheetId="4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6" i="4" l="1"/>
  <c r="G61" i="4"/>
  <c r="G67" i="4" s="1"/>
  <c r="G47" i="4"/>
  <c r="G45" i="4"/>
  <c r="G46" i="4"/>
  <c r="G44" i="4"/>
  <c r="G43" i="4"/>
  <c r="G41" i="4"/>
  <c r="G40" i="4"/>
  <c r="G42" i="4" s="1"/>
  <c r="G36" i="4"/>
  <c r="G30" i="4"/>
  <c r="G31" i="4"/>
  <c r="G32" i="4"/>
  <c r="G33" i="4"/>
  <c r="G34" i="4"/>
  <c r="G35" i="4"/>
  <c r="G29" i="4"/>
  <c r="G28" i="4"/>
  <c r="G26" i="4"/>
  <c r="G25" i="4"/>
  <c r="G24" i="4"/>
  <c r="G23" i="4"/>
  <c r="G14" i="4"/>
  <c r="G18" i="4" s="1"/>
  <c r="G27" i="4" l="1"/>
  <c r="G52" i="4"/>
  <c r="G37" i="4"/>
  <c r="G38" i="4" l="1"/>
  <c r="G53" i="4" s="1"/>
  <c r="G54" i="4" s="1"/>
  <c r="G68" i="4" s="1"/>
</calcChain>
</file>

<file path=xl/sharedStrings.xml><?xml version="1.0" encoding="utf-8"?>
<sst xmlns="http://schemas.openxmlformats.org/spreadsheetml/2006/main" count="191" uniqueCount="87">
  <si>
    <t>（単位：円）</t>
  </si>
  <si>
    <t>別紙４</t>
  </si>
  <si>
    <t>財　産　目　録</t>
  </si>
  <si>
    <t>貸借対照表科目</t>
  </si>
  <si>
    <t>場所・物量等</t>
  </si>
  <si>
    <t>取得年度</t>
  </si>
  <si>
    <t>使用目的等</t>
  </si>
  <si>
    <t>取得価額</t>
  </si>
  <si>
    <t>減価償却累計額</t>
  </si>
  <si>
    <t>貸借対照表価額</t>
  </si>
  <si>
    <t>Ⅰ 資産の部</t>
  </si>
  <si>
    <t xml:space="preserve"> １ 流動資産</t>
  </si>
  <si>
    <t xml:space="preserve">   現金預金</t>
  </si>
  <si>
    <t xml:space="preserve">     現金</t>
  </si>
  <si>
    <t/>
  </si>
  <si>
    <t>―</t>
  </si>
  <si>
    <t xml:space="preserve">     普通預金</t>
  </si>
  <si>
    <t>小計</t>
  </si>
  <si>
    <t xml:space="preserve">   事業未収金</t>
  </si>
  <si>
    <t xml:space="preserve">   前払費用</t>
  </si>
  <si>
    <t>流動資産合計</t>
  </si>
  <si>
    <t xml:space="preserve"> ２ 固定資産</t>
  </si>
  <si>
    <t xml:space="preserve"> (１) 基本財産</t>
  </si>
  <si>
    <t xml:space="preserve">   土地</t>
  </si>
  <si>
    <t>(すこやか)和歌山県和歌山市和田５９２－１</t>
  </si>
  <si>
    <t>第二種社会福祉事業の老人ﾃﾞｲｻｰﾋﾞｽｾﾝﾀｰに使用している。</t>
  </si>
  <si>
    <t>第一種社会福祉事業の特別養護老人ﾎｰﾑに使用している。</t>
  </si>
  <si>
    <t xml:space="preserve">   建物</t>
  </si>
  <si>
    <t>1997年度</t>
  </si>
  <si>
    <t>(すこやか)和歌山県和歌山市和田５９２－６</t>
  </si>
  <si>
    <t>2003年度</t>
  </si>
  <si>
    <t>第二種社会福祉事業の認知症対応型老人共同生活援助事業に使用。</t>
  </si>
  <si>
    <t>2009年度</t>
  </si>
  <si>
    <t xml:space="preserve">   建物附属設備</t>
  </si>
  <si>
    <t>基本財産合計</t>
  </si>
  <si>
    <t xml:space="preserve"> (２) その他の固定資産</t>
  </si>
  <si>
    <t>2010年度</t>
  </si>
  <si>
    <t>2016年度</t>
  </si>
  <si>
    <t xml:space="preserve">   構築物</t>
  </si>
  <si>
    <t>駐車場へい　他1件</t>
  </si>
  <si>
    <t xml:space="preserve">   車輌運搬具</t>
  </si>
  <si>
    <t>ハイゼット車イス対応車</t>
  </si>
  <si>
    <t xml:space="preserve">   器具及び備品</t>
  </si>
  <si>
    <t xml:space="preserve">   権利</t>
  </si>
  <si>
    <t>水道加入金　他2件</t>
  </si>
  <si>
    <t xml:space="preserve">   ソフトウエア</t>
  </si>
  <si>
    <t>マイクロソフト　他1件</t>
  </si>
  <si>
    <t xml:space="preserve">   退職給付引当資産</t>
  </si>
  <si>
    <t xml:space="preserve">   人件費積立資産</t>
  </si>
  <si>
    <t xml:space="preserve">   修繕積立資産</t>
  </si>
  <si>
    <t xml:space="preserve">   備品等購入積立資産</t>
  </si>
  <si>
    <t>その他の固定資産合計</t>
  </si>
  <si>
    <t>固定資産合計</t>
  </si>
  <si>
    <t>資産合計</t>
  </si>
  <si>
    <t>Ⅱ 負債の部</t>
  </si>
  <si>
    <t xml:space="preserve"> １ 流動負債</t>
  </si>
  <si>
    <t xml:space="preserve">   事業未払金</t>
  </si>
  <si>
    <t xml:space="preserve">   １年以内返済予定設備資金借入金</t>
  </si>
  <si>
    <t>流動負債合計</t>
  </si>
  <si>
    <t xml:space="preserve"> ２ 固定負債</t>
  </si>
  <si>
    <t xml:space="preserve">   設備資金借入金</t>
  </si>
  <si>
    <t xml:space="preserve">   役員等長期借入金</t>
  </si>
  <si>
    <t xml:space="preserve">   退職給付引当金</t>
  </si>
  <si>
    <t>固定負債合計</t>
  </si>
  <si>
    <t>負債合計</t>
  </si>
  <si>
    <t>差引純資産</t>
  </si>
  <si>
    <t>（ﾃﾞｲ･ｸﾞﾙﾎ･特養）小口現金</t>
    <rPh sb="10" eb="12">
      <t>トクヨウ</t>
    </rPh>
    <rPh sb="13" eb="15">
      <t>コグチ</t>
    </rPh>
    <rPh sb="15" eb="17">
      <t>ゲンキン</t>
    </rPh>
    <phoneticPr fontId="3"/>
  </si>
  <si>
    <t>運転資金</t>
    <rPh sb="0" eb="2">
      <t>ウンテン</t>
    </rPh>
    <rPh sb="2" eb="4">
      <t>シキン</t>
    </rPh>
    <phoneticPr fontId="3"/>
  </si>
  <si>
    <t>紀陽銀行</t>
    <rPh sb="0" eb="2">
      <t>キヨウ</t>
    </rPh>
    <rPh sb="2" eb="4">
      <t>ギンコウ</t>
    </rPh>
    <phoneticPr fontId="3"/>
  </si>
  <si>
    <t>　〃</t>
    <phoneticPr fontId="3"/>
  </si>
  <si>
    <t>国保連合会、利用者</t>
    <rPh sb="0" eb="2">
      <t>コクホ</t>
    </rPh>
    <rPh sb="2" eb="5">
      <t>レンゴウカイ</t>
    </rPh>
    <rPh sb="6" eb="9">
      <t>リヨウシャ</t>
    </rPh>
    <phoneticPr fontId="3"/>
  </si>
  <si>
    <t>火災保険料、借入保証料</t>
    <rPh sb="0" eb="2">
      <t>カサイ</t>
    </rPh>
    <rPh sb="2" eb="5">
      <t>ホケンリョウ</t>
    </rPh>
    <rPh sb="6" eb="8">
      <t>カリイレ</t>
    </rPh>
    <rPh sb="8" eb="11">
      <t>ホショウリョウ</t>
    </rPh>
    <phoneticPr fontId="3"/>
  </si>
  <si>
    <t>(すこやか)和歌山県和歌山市和田５８４</t>
    <rPh sb="6" eb="10">
      <t>ワカヤマケン</t>
    </rPh>
    <rPh sb="10" eb="14">
      <t>ワカヤマシ</t>
    </rPh>
    <rPh sb="14" eb="16">
      <t>ワダ</t>
    </rPh>
    <phoneticPr fontId="3"/>
  </si>
  <si>
    <t>スプリンクラー</t>
    <phoneticPr fontId="3"/>
  </si>
  <si>
    <t>消防用設備</t>
    <rPh sb="0" eb="3">
      <t>ショウボウヨウ</t>
    </rPh>
    <rPh sb="3" eb="5">
      <t>セツビ</t>
    </rPh>
    <phoneticPr fontId="3"/>
  </si>
  <si>
    <t>取引業者</t>
    <rPh sb="0" eb="2">
      <t>トリヒキ</t>
    </rPh>
    <rPh sb="2" eb="4">
      <t>ギョウシャ</t>
    </rPh>
    <phoneticPr fontId="3"/>
  </si>
  <si>
    <t xml:space="preserve">   職員預り金</t>
    <rPh sb="3" eb="5">
      <t>ショクイン</t>
    </rPh>
    <rPh sb="5" eb="6">
      <t>アズカ</t>
    </rPh>
    <rPh sb="7" eb="8">
      <t>キン</t>
    </rPh>
    <phoneticPr fontId="3"/>
  </si>
  <si>
    <t xml:space="preserve">   仮受金</t>
    <rPh sb="3" eb="5">
      <t>カリウケ</t>
    </rPh>
    <rPh sb="5" eb="6">
      <t>キン</t>
    </rPh>
    <phoneticPr fontId="3"/>
  </si>
  <si>
    <t>職員</t>
    <rPh sb="0" eb="2">
      <t>ショクイン</t>
    </rPh>
    <phoneticPr fontId="3"/>
  </si>
  <si>
    <t>利用者</t>
    <rPh sb="0" eb="3">
      <t>リヨウシャ</t>
    </rPh>
    <phoneticPr fontId="3"/>
  </si>
  <si>
    <t>福祉医療機構</t>
    <rPh sb="0" eb="6">
      <t>フクシイリョウキコウ</t>
    </rPh>
    <phoneticPr fontId="3"/>
  </si>
  <si>
    <t xml:space="preserve">   仮払金</t>
    <rPh sb="3" eb="5">
      <t>カリバライ</t>
    </rPh>
    <rPh sb="5" eb="6">
      <t>キン</t>
    </rPh>
    <phoneticPr fontId="3"/>
  </si>
  <si>
    <t>源泉納付超過額</t>
    <rPh sb="0" eb="2">
      <t>ゲンセン</t>
    </rPh>
    <rPh sb="2" eb="4">
      <t>ノウフ</t>
    </rPh>
    <rPh sb="4" eb="7">
      <t>チョウカガク</t>
    </rPh>
    <phoneticPr fontId="3"/>
  </si>
  <si>
    <t>家具　他32件</t>
    <phoneticPr fontId="3"/>
  </si>
  <si>
    <t>源泉所得税、住民税、退職共済掛金</t>
    <rPh sb="0" eb="2">
      <t>ゲンセン</t>
    </rPh>
    <rPh sb="2" eb="5">
      <t>ショトクゼイ</t>
    </rPh>
    <rPh sb="6" eb="9">
      <t>ジュウミンゼイ</t>
    </rPh>
    <rPh sb="10" eb="12">
      <t>タイショク</t>
    </rPh>
    <rPh sb="12" eb="14">
      <t>キョウサイ</t>
    </rPh>
    <rPh sb="14" eb="16">
      <t>カケキン</t>
    </rPh>
    <phoneticPr fontId="3"/>
  </si>
  <si>
    <t>誤入金等</t>
    <rPh sb="0" eb="1">
      <t>ゴ</t>
    </rPh>
    <rPh sb="1" eb="3">
      <t>ニュウキン</t>
    </rPh>
    <rPh sb="3" eb="4">
      <t>トウ</t>
    </rPh>
    <phoneticPr fontId="3"/>
  </si>
  <si>
    <t>平成 31年  3月 31日 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</si>
</sst>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;\△\ #,##0"/>
  </numFmts>
  <fonts count="6" x14ac:knownFonts="1">
    <font>
      <sz val="11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4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left" vertical="center"/>
    </xf>
    <xf numFmtId="177" fontId="1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left" vertical="center"/>
    </xf>
    <xf numFmtId="177" fontId="1" fillId="0" borderId="3" xfId="0" applyNumberFormat="1" applyFont="1" applyBorder="1" applyAlignment="1">
      <alignment horizontal="right" vertical="center"/>
    </xf>
    <xf numFmtId="177" fontId="1" fillId="0" borderId="2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5" xfId="0" applyNumberFormat="1" applyFon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</cellXfs>
  <cellStyles count="4">
    <cellStyle name="パーセント 2" xfId="3" xr:uid="{00000000-0005-0000-0000-000000000000}"/>
    <cellStyle name="桁区切り 2" xfId="2" xr:uid="{00000000-0005-0000-0000-000002000000}"/>
    <cellStyle name="標準" xfId="0" builtinId="0"/>
    <cellStyle name="標準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3:G68"/>
  <sheetViews>
    <sheetView tabSelected="1" workbookViewId="0">
      <selection activeCell="E11" sqref="E11"/>
    </sheetView>
  </sheetViews>
  <sheetFormatPr defaultRowHeight="11.25" x14ac:dyDescent="0.15"/>
  <cols>
    <col min="1" max="1" width="32.625" style="4" customWidth="1"/>
    <col min="2" max="2" width="27.625" style="4" customWidth="1"/>
    <col min="3" max="3" width="7.625" style="4" customWidth="1"/>
    <col min="4" max="4" width="27.625" style="4" customWidth="1"/>
    <col min="5" max="7" width="15.625" style="2" customWidth="1"/>
    <col min="8" max="16384" width="9" style="1"/>
  </cols>
  <sheetData>
    <row r="3" spans="1:7" x14ac:dyDescent="0.15">
      <c r="G3" s="2" t="s">
        <v>1</v>
      </c>
    </row>
    <row r="4" spans="1:7" ht="23.1" customHeight="1" x14ac:dyDescent="0.15">
      <c r="A4" s="26" t="s">
        <v>2</v>
      </c>
      <c r="B4" s="15"/>
      <c r="C4" s="15"/>
      <c r="D4" s="15"/>
      <c r="E4" s="15"/>
      <c r="F4" s="15"/>
      <c r="G4" s="15"/>
    </row>
    <row r="5" spans="1:7" ht="13.5" x14ac:dyDescent="0.15">
      <c r="A5" s="27" t="s">
        <v>86</v>
      </c>
      <c r="B5" s="15"/>
      <c r="C5" s="15"/>
      <c r="D5" s="15"/>
      <c r="E5" s="15"/>
      <c r="F5" s="15"/>
      <c r="G5" s="15"/>
    </row>
    <row r="6" spans="1:7" x14ac:dyDescent="0.15">
      <c r="G6" s="2" t="s">
        <v>0</v>
      </c>
    </row>
    <row r="7" spans="1:7" s="3" customFormat="1" ht="23.1" customHeight="1" x14ac:dyDescent="0.15">
      <c r="A7" s="5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5" t="s">
        <v>9</v>
      </c>
    </row>
    <row r="8" spans="1:7" ht="14.1" customHeight="1" x14ac:dyDescent="0.15">
      <c r="A8" s="18" t="s">
        <v>10</v>
      </c>
      <c r="B8" s="19"/>
      <c r="C8" s="19"/>
      <c r="D8" s="19"/>
      <c r="E8" s="19"/>
      <c r="F8" s="19"/>
      <c r="G8" s="19"/>
    </row>
    <row r="9" spans="1:7" ht="14.1" customHeight="1" x14ac:dyDescent="0.15">
      <c r="A9" s="18" t="s">
        <v>11</v>
      </c>
      <c r="B9" s="19"/>
      <c r="C9" s="19"/>
      <c r="D9" s="19"/>
      <c r="E9" s="19"/>
      <c r="F9" s="19"/>
      <c r="G9" s="19"/>
    </row>
    <row r="10" spans="1:7" x14ac:dyDescent="0.15">
      <c r="A10" s="6" t="s">
        <v>12</v>
      </c>
      <c r="B10" s="6"/>
      <c r="C10" s="6"/>
      <c r="D10" s="6"/>
      <c r="E10" s="7"/>
      <c r="F10" s="7"/>
      <c r="G10" s="7"/>
    </row>
    <row r="11" spans="1:7" x14ac:dyDescent="0.15">
      <c r="A11" s="8" t="s">
        <v>13</v>
      </c>
      <c r="B11" s="9" t="s">
        <v>66</v>
      </c>
      <c r="C11" s="8" t="s">
        <v>15</v>
      </c>
      <c r="D11" s="9" t="s">
        <v>67</v>
      </c>
      <c r="E11" s="10" t="s">
        <v>15</v>
      </c>
      <c r="F11" s="10" t="s">
        <v>15</v>
      </c>
      <c r="G11" s="7">
        <v>396753</v>
      </c>
    </row>
    <row r="12" spans="1:7" x14ac:dyDescent="0.15">
      <c r="A12" s="8" t="s">
        <v>16</v>
      </c>
      <c r="B12" s="9" t="s">
        <v>68</v>
      </c>
      <c r="C12" s="8" t="s">
        <v>15</v>
      </c>
      <c r="D12" s="9" t="s">
        <v>69</v>
      </c>
      <c r="E12" s="10" t="s">
        <v>15</v>
      </c>
      <c r="F12" s="10" t="s">
        <v>15</v>
      </c>
      <c r="G12" s="7">
        <v>60024799</v>
      </c>
    </row>
    <row r="13" spans="1:7" x14ac:dyDescent="0.15">
      <c r="A13" s="8"/>
      <c r="B13" s="9"/>
      <c r="C13" s="8"/>
      <c r="D13" s="9"/>
      <c r="E13" s="10"/>
      <c r="F13" s="10"/>
      <c r="G13" s="7"/>
    </row>
    <row r="14" spans="1:7" ht="14.1" customHeight="1" x14ac:dyDescent="0.15">
      <c r="A14" s="6"/>
      <c r="B14" s="16" t="s">
        <v>17</v>
      </c>
      <c r="C14" s="17"/>
      <c r="D14" s="17"/>
      <c r="E14" s="17"/>
      <c r="F14" s="17"/>
      <c r="G14" s="11">
        <f>G11+G12</f>
        <v>60421552</v>
      </c>
    </row>
    <row r="15" spans="1:7" x14ac:dyDescent="0.15">
      <c r="A15" s="8" t="s">
        <v>18</v>
      </c>
      <c r="B15" s="9" t="s">
        <v>70</v>
      </c>
      <c r="C15" s="8" t="s">
        <v>15</v>
      </c>
      <c r="D15" s="9" t="s">
        <v>14</v>
      </c>
      <c r="E15" s="10" t="s">
        <v>15</v>
      </c>
      <c r="F15" s="10" t="s">
        <v>15</v>
      </c>
      <c r="G15" s="7">
        <v>27832860</v>
      </c>
    </row>
    <row r="16" spans="1:7" x14ac:dyDescent="0.15">
      <c r="A16" s="8" t="s">
        <v>19</v>
      </c>
      <c r="B16" s="9" t="s">
        <v>14</v>
      </c>
      <c r="C16" s="8" t="s">
        <v>15</v>
      </c>
      <c r="D16" s="9" t="s">
        <v>71</v>
      </c>
      <c r="E16" s="10" t="s">
        <v>15</v>
      </c>
      <c r="F16" s="10" t="s">
        <v>15</v>
      </c>
      <c r="G16" s="7">
        <v>2746174</v>
      </c>
    </row>
    <row r="17" spans="1:7" x14ac:dyDescent="0.15">
      <c r="A17" s="8" t="s">
        <v>81</v>
      </c>
      <c r="B17" s="9"/>
      <c r="C17" s="8"/>
      <c r="D17" s="9" t="s">
        <v>82</v>
      </c>
      <c r="E17" s="10"/>
      <c r="F17" s="10"/>
      <c r="G17" s="7">
        <v>24500</v>
      </c>
    </row>
    <row r="18" spans="1:7" ht="14.1" customHeight="1" x14ac:dyDescent="0.15">
      <c r="A18" s="16" t="s">
        <v>20</v>
      </c>
      <c r="B18" s="17"/>
      <c r="C18" s="17"/>
      <c r="D18" s="17"/>
      <c r="E18" s="17"/>
      <c r="F18" s="17"/>
      <c r="G18" s="11">
        <f>G14+G15+G16+G17</f>
        <v>91025086</v>
      </c>
    </row>
    <row r="19" spans="1:7" ht="14.1" customHeight="1" x14ac:dyDescent="0.15">
      <c r="A19" s="18" t="s">
        <v>21</v>
      </c>
      <c r="B19" s="19"/>
      <c r="C19" s="19"/>
      <c r="D19" s="19"/>
      <c r="E19" s="19"/>
      <c r="F19" s="19"/>
      <c r="G19" s="19"/>
    </row>
    <row r="20" spans="1:7" ht="14.1" customHeight="1" x14ac:dyDescent="0.15">
      <c r="A20" s="18" t="s">
        <v>22</v>
      </c>
      <c r="B20" s="19"/>
      <c r="C20" s="19"/>
      <c r="D20" s="19"/>
      <c r="E20" s="19"/>
      <c r="F20" s="19"/>
      <c r="G20" s="19"/>
    </row>
    <row r="21" spans="1:7" ht="22.5" x14ac:dyDescent="0.15">
      <c r="A21" s="8" t="s">
        <v>23</v>
      </c>
      <c r="B21" s="9" t="s">
        <v>24</v>
      </c>
      <c r="C21" s="8" t="s">
        <v>15</v>
      </c>
      <c r="D21" s="9" t="s">
        <v>25</v>
      </c>
      <c r="E21" s="10" t="s">
        <v>15</v>
      </c>
      <c r="F21" s="10" t="s">
        <v>15</v>
      </c>
      <c r="G21" s="7">
        <v>41852630</v>
      </c>
    </row>
    <row r="22" spans="1:7" ht="22.5" x14ac:dyDescent="0.15">
      <c r="A22" s="8"/>
      <c r="B22" s="9" t="s">
        <v>72</v>
      </c>
      <c r="C22" s="8" t="s">
        <v>15</v>
      </c>
      <c r="D22" s="9" t="s">
        <v>26</v>
      </c>
      <c r="E22" s="10" t="s">
        <v>15</v>
      </c>
      <c r="F22" s="10" t="s">
        <v>15</v>
      </c>
      <c r="G22" s="7">
        <v>29056843</v>
      </c>
    </row>
    <row r="23" spans="1:7" ht="14.1" customHeight="1" x14ac:dyDescent="0.15">
      <c r="A23" s="6"/>
      <c r="B23" s="16" t="s">
        <v>17</v>
      </c>
      <c r="C23" s="17"/>
      <c r="D23" s="17"/>
      <c r="E23" s="17"/>
      <c r="F23" s="17"/>
      <c r="G23" s="11">
        <f>G21+G22</f>
        <v>70909473</v>
      </c>
    </row>
    <row r="24" spans="1:7" ht="22.5" x14ac:dyDescent="0.15">
      <c r="A24" s="8" t="s">
        <v>27</v>
      </c>
      <c r="B24" s="9" t="s">
        <v>24</v>
      </c>
      <c r="C24" s="8" t="s">
        <v>28</v>
      </c>
      <c r="D24" s="9" t="s">
        <v>25</v>
      </c>
      <c r="E24" s="7">
        <v>125349868</v>
      </c>
      <c r="F24" s="7">
        <v>64254325</v>
      </c>
      <c r="G24" s="7">
        <f>E24-F24</f>
        <v>61095543</v>
      </c>
    </row>
    <row r="25" spans="1:7" ht="22.5" x14ac:dyDescent="0.15">
      <c r="A25" s="8"/>
      <c r="B25" s="9" t="s">
        <v>29</v>
      </c>
      <c r="C25" s="8" t="s">
        <v>30</v>
      </c>
      <c r="D25" s="9" t="s">
        <v>31</v>
      </c>
      <c r="E25" s="7">
        <v>90136000</v>
      </c>
      <c r="F25" s="7">
        <v>33387093</v>
      </c>
      <c r="G25" s="7">
        <f>E25-F25</f>
        <v>56748907</v>
      </c>
    </row>
    <row r="26" spans="1:7" ht="22.5" x14ac:dyDescent="0.15">
      <c r="A26" s="8"/>
      <c r="B26" s="9" t="s">
        <v>72</v>
      </c>
      <c r="C26" s="8" t="s">
        <v>32</v>
      </c>
      <c r="D26" s="9" t="s">
        <v>26</v>
      </c>
      <c r="E26" s="7">
        <v>350876455</v>
      </c>
      <c r="F26" s="7">
        <v>91227870</v>
      </c>
      <c r="G26" s="7">
        <f>E26-F26</f>
        <v>259648585</v>
      </c>
    </row>
    <row r="27" spans="1:7" ht="14.1" customHeight="1" x14ac:dyDescent="0.15">
      <c r="A27" s="6"/>
      <c r="B27" s="16" t="s">
        <v>17</v>
      </c>
      <c r="C27" s="17"/>
      <c r="D27" s="17"/>
      <c r="E27" s="17"/>
      <c r="F27" s="17"/>
      <c r="G27" s="11">
        <f>SUM(G24:G26)</f>
        <v>377493035</v>
      </c>
    </row>
    <row r="28" spans="1:7" ht="22.5" x14ac:dyDescent="0.15">
      <c r="A28" s="8" t="s">
        <v>33</v>
      </c>
      <c r="B28" s="9" t="s">
        <v>24</v>
      </c>
      <c r="C28" s="8" t="s">
        <v>28</v>
      </c>
      <c r="D28" s="9" t="s">
        <v>25</v>
      </c>
      <c r="E28" s="7">
        <v>13428484</v>
      </c>
      <c r="F28" s="7">
        <v>13428483</v>
      </c>
      <c r="G28" s="7">
        <f>E28-F28</f>
        <v>1</v>
      </c>
    </row>
    <row r="29" spans="1:7" ht="22.5" x14ac:dyDescent="0.15">
      <c r="A29" s="8"/>
      <c r="B29" s="9" t="s">
        <v>24</v>
      </c>
      <c r="C29" s="8" t="s">
        <v>28</v>
      </c>
      <c r="D29" s="9" t="s">
        <v>25</v>
      </c>
      <c r="E29" s="7">
        <v>16423493</v>
      </c>
      <c r="F29" s="7">
        <v>16423492</v>
      </c>
      <c r="G29" s="7">
        <f>E29-F29</f>
        <v>1</v>
      </c>
    </row>
    <row r="30" spans="1:7" ht="22.5" x14ac:dyDescent="0.15">
      <c r="A30" s="8"/>
      <c r="B30" s="9" t="s">
        <v>24</v>
      </c>
      <c r="C30" s="8" t="s">
        <v>28</v>
      </c>
      <c r="D30" s="9" t="s">
        <v>25</v>
      </c>
      <c r="E30" s="7">
        <v>5548476</v>
      </c>
      <c r="F30" s="7">
        <v>5548475</v>
      </c>
      <c r="G30" s="7">
        <f t="shared" ref="G30:G35" si="0">E30-F30</f>
        <v>1</v>
      </c>
    </row>
    <row r="31" spans="1:7" ht="22.5" x14ac:dyDescent="0.15">
      <c r="A31" s="8"/>
      <c r="B31" s="9" t="s">
        <v>29</v>
      </c>
      <c r="C31" s="8" t="s">
        <v>30</v>
      </c>
      <c r="D31" s="9" t="s">
        <v>31</v>
      </c>
      <c r="E31" s="7">
        <v>5219000</v>
      </c>
      <c r="F31" s="7">
        <v>4772990</v>
      </c>
      <c r="G31" s="7">
        <f t="shared" si="0"/>
        <v>446010</v>
      </c>
    </row>
    <row r="32" spans="1:7" ht="22.5" x14ac:dyDescent="0.15">
      <c r="A32" s="8"/>
      <c r="B32" s="9" t="s">
        <v>29</v>
      </c>
      <c r="C32" s="8" t="s">
        <v>30</v>
      </c>
      <c r="D32" s="9" t="s">
        <v>31</v>
      </c>
      <c r="E32" s="7">
        <v>5970000</v>
      </c>
      <c r="F32" s="7">
        <v>5173282</v>
      </c>
      <c r="G32" s="7">
        <f t="shared" si="0"/>
        <v>796718</v>
      </c>
    </row>
    <row r="33" spans="1:7" ht="22.5" x14ac:dyDescent="0.15">
      <c r="A33" s="8"/>
      <c r="B33" s="9" t="s">
        <v>29</v>
      </c>
      <c r="C33" s="8" t="s">
        <v>30</v>
      </c>
      <c r="D33" s="9" t="s">
        <v>31</v>
      </c>
      <c r="E33" s="7">
        <v>410325</v>
      </c>
      <c r="F33" s="7">
        <v>389968</v>
      </c>
      <c r="G33" s="7">
        <f t="shared" si="0"/>
        <v>20357</v>
      </c>
    </row>
    <row r="34" spans="1:7" ht="22.5" x14ac:dyDescent="0.15">
      <c r="A34" s="8"/>
      <c r="B34" s="9" t="s">
        <v>72</v>
      </c>
      <c r="C34" s="8" t="s">
        <v>32</v>
      </c>
      <c r="D34" s="9" t="s">
        <v>26</v>
      </c>
      <c r="E34" s="7">
        <v>49402500</v>
      </c>
      <c r="F34" s="7">
        <v>33099670</v>
      </c>
      <c r="G34" s="7">
        <f t="shared" si="0"/>
        <v>16302830</v>
      </c>
    </row>
    <row r="35" spans="1:7" ht="22.5" x14ac:dyDescent="0.15">
      <c r="A35" s="8"/>
      <c r="B35" s="9" t="s">
        <v>72</v>
      </c>
      <c r="C35" s="8" t="s">
        <v>32</v>
      </c>
      <c r="D35" s="9" t="s">
        <v>26</v>
      </c>
      <c r="E35" s="7">
        <v>91368900</v>
      </c>
      <c r="F35" s="7">
        <v>61217160</v>
      </c>
      <c r="G35" s="7">
        <f t="shared" si="0"/>
        <v>30151740</v>
      </c>
    </row>
    <row r="36" spans="1:7" ht="22.5" x14ac:dyDescent="0.15">
      <c r="A36" s="8"/>
      <c r="B36" s="9" t="s">
        <v>72</v>
      </c>
      <c r="C36" s="8" t="s">
        <v>32</v>
      </c>
      <c r="D36" s="9" t="s">
        <v>26</v>
      </c>
      <c r="E36" s="7">
        <v>5449500</v>
      </c>
      <c r="F36" s="7">
        <v>3215200</v>
      </c>
      <c r="G36" s="7">
        <f>E36-F36</f>
        <v>2234300</v>
      </c>
    </row>
    <row r="37" spans="1:7" ht="14.1" customHeight="1" x14ac:dyDescent="0.15">
      <c r="A37" s="6"/>
      <c r="B37" s="22" t="s">
        <v>17</v>
      </c>
      <c r="C37" s="23"/>
      <c r="D37" s="23"/>
      <c r="E37" s="23"/>
      <c r="F37" s="23"/>
      <c r="G37" s="12">
        <f>SUM(G28:G36)</f>
        <v>49951958</v>
      </c>
    </row>
    <row r="38" spans="1:7" ht="14.1" customHeight="1" x14ac:dyDescent="0.15">
      <c r="A38" s="24" t="s">
        <v>34</v>
      </c>
      <c r="B38" s="25"/>
      <c r="C38" s="25"/>
      <c r="D38" s="25"/>
      <c r="E38" s="25"/>
      <c r="F38" s="25"/>
      <c r="G38" s="13">
        <f>G23+G27+G37</f>
        <v>498354466</v>
      </c>
    </row>
    <row r="39" spans="1:7" ht="14.1" customHeight="1" x14ac:dyDescent="0.15">
      <c r="A39" s="18" t="s">
        <v>35</v>
      </c>
      <c r="B39" s="19"/>
      <c r="C39" s="19"/>
      <c r="D39" s="19"/>
      <c r="E39" s="19"/>
      <c r="F39" s="19"/>
      <c r="G39" s="19"/>
    </row>
    <row r="40" spans="1:7" ht="22.5" x14ac:dyDescent="0.15">
      <c r="A40" s="8" t="s">
        <v>33</v>
      </c>
      <c r="B40" s="9" t="s">
        <v>73</v>
      </c>
      <c r="C40" s="8" t="s">
        <v>36</v>
      </c>
      <c r="D40" s="9" t="s">
        <v>31</v>
      </c>
      <c r="E40" s="7">
        <v>5329000</v>
      </c>
      <c r="F40" s="7">
        <v>5328999</v>
      </c>
      <c r="G40" s="7">
        <f>E40-F40</f>
        <v>1</v>
      </c>
    </row>
    <row r="41" spans="1:7" ht="22.5" x14ac:dyDescent="0.15">
      <c r="A41" s="8"/>
      <c r="B41" s="9" t="s">
        <v>74</v>
      </c>
      <c r="C41" s="8" t="s">
        <v>37</v>
      </c>
      <c r="D41" s="9" t="s">
        <v>25</v>
      </c>
      <c r="E41" s="7">
        <v>215440</v>
      </c>
      <c r="F41" s="7">
        <v>71813</v>
      </c>
      <c r="G41" s="7">
        <f>E41-F41</f>
        <v>143627</v>
      </c>
    </row>
    <row r="42" spans="1:7" ht="14.1" customHeight="1" x14ac:dyDescent="0.15">
      <c r="A42" s="6"/>
      <c r="B42" s="16" t="s">
        <v>17</v>
      </c>
      <c r="C42" s="17"/>
      <c r="D42" s="17"/>
      <c r="E42" s="17"/>
      <c r="F42" s="17"/>
      <c r="G42" s="11">
        <f>G40+G41</f>
        <v>143628</v>
      </c>
    </row>
    <row r="43" spans="1:7" ht="22.5" x14ac:dyDescent="0.15">
      <c r="A43" s="8" t="s">
        <v>38</v>
      </c>
      <c r="B43" s="9" t="s">
        <v>39</v>
      </c>
      <c r="C43" s="8" t="s">
        <v>15</v>
      </c>
      <c r="D43" s="9" t="s">
        <v>31</v>
      </c>
      <c r="E43" s="7">
        <v>510000</v>
      </c>
      <c r="F43" s="7">
        <v>323442</v>
      </c>
      <c r="G43" s="7">
        <f>E43-F43</f>
        <v>186558</v>
      </c>
    </row>
    <row r="44" spans="1:7" ht="22.5" x14ac:dyDescent="0.15">
      <c r="A44" s="8" t="s">
        <v>40</v>
      </c>
      <c r="B44" s="9" t="s">
        <v>41</v>
      </c>
      <c r="C44" s="8" t="s">
        <v>15</v>
      </c>
      <c r="D44" s="9" t="s">
        <v>25</v>
      </c>
      <c r="E44" s="7">
        <v>1261970</v>
      </c>
      <c r="F44" s="7">
        <v>1261969</v>
      </c>
      <c r="G44" s="7">
        <f>E44-F44</f>
        <v>1</v>
      </c>
    </row>
    <row r="45" spans="1:7" ht="22.5" x14ac:dyDescent="0.15">
      <c r="A45" s="8" t="s">
        <v>42</v>
      </c>
      <c r="B45" s="9" t="s">
        <v>83</v>
      </c>
      <c r="C45" s="8" t="s">
        <v>15</v>
      </c>
      <c r="D45" s="9" t="s">
        <v>26</v>
      </c>
      <c r="E45" s="7">
        <v>39751318</v>
      </c>
      <c r="F45" s="7">
        <v>38789394</v>
      </c>
      <c r="G45" s="7">
        <f t="shared" ref="G45:G46" si="1">E45-F45</f>
        <v>961924</v>
      </c>
    </row>
    <row r="46" spans="1:7" ht="22.5" x14ac:dyDescent="0.15">
      <c r="A46" s="8" t="s">
        <v>43</v>
      </c>
      <c r="B46" s="9" t="s">
        <v>44</v>
      </c>
      <c r="C46" s="8" t="s">
        <v>15</v>
      </c>
      <c r="D46" s="9" t="s">
        <v>31</v>
      </c>
      <c r="E46" s="7">
        <v>3414600</v>
      </c>
      <c r="F46" s="7">
        <v>0</v>
      </c>
      <c r="G46" s="7">
        <f t="shared" si="1"/>
        <v>3414600</v>
      </c>
    </row>
    <row r="47" spans="1:7" ht="22.5" x14ac:dyDescent="0.15">
      <c r="A47" s="8" t="s">
        <v>45</v>
      </c>
      <c r="B47" s="9" t="s">
        <v>46</v>
      </c>
      <c r="C47" s="8" t="s">
        <v>15</v>
      </c>
      <c r="D47" s="9" t="s">
        <v>26</v>
      </c>
      <c r="E47" s="7">
        <v>3370500</v>
      </c>
      <c r="F47" s="7">
        <v>3370500</v>
      </c>
      <c r="G47" s="7">
        <f>E47-F47</f>
        <v>0</v>
      </c>
    </row>
    <row r="48" spans="1:7" x14ac:dyDescent="0.15">
      <c r="A48" s="8" t="s">
        <v>47</v>
      </c>
      <c r="B48" s="9" t="s">
        <v>14</v>
      </c>
      <c r="C48" s="8" t="s">
        <v>15</v>
      </c>
      <c r="D48" s="9" t="s">
        <v>14</v>
      </c>
      <c r="E48" s="10" t="s">
        <v>15</v>
      </c>
      <c r="F48" s="10" t="s">
        <v>15</v>
      </c>
      <c r="G48" s="7">
        <v>14263500</v>
      </c>
    </row>
    <row r="49" spans="1:7" x14ac:dyDescent="0.15">
      <c r="A49" s="8" t="s">
        <v>48</v>
      </c>
      <c r="B49" s="9" t="s">
        <v>14</v>
      </c>
      <c r="C49" s="8" t="s">
        <v>15</v>
      </c>
      <c r="D49" s="9" t="s">
        <v>14</v>
      </c>
      <c r="E49" s="10" t="s">
        <v>15</v>
      </c>
      <c r="F49" s="10" t="s">
        <v>15</v>
      </c>
      <c r="G49" s="7">
        <v>465760</v>
      </c>
    </row>
    <row r="50" spans="1:7" x14ac:dyDescent="0.15">
      <c r="A50" s="8" t="s">
        <v>49</v>
      </c>
      <c r="B50" s="9" t="s">
        <v>14</v>
      </c>
      <c r="C50" s="8" t="s">
        <v>15</v>
      </c>
      <c r="D50" s="9" t="s">
        <v>14</v>
      </c>
      <c r="E50" s="10" t="s">
        <v>15</v>
      </c>
      <c r="F50" s="10" t="s">
        <v>15</v>
      </c>
      <c r="G50" s="7">
        <v>4000004</v>
      </c>
    </row>
    <row r="51" spans="1:7" x14ac:dyDescent="0.15">
      <c r="A51" s="8" t="s">
        <v>50</v>
      </c>
      <c r="B51" s="9" t="s">
        <v>14</v>
      </c>
      <c r="C51" s="8" t="s">
        <v>15</v>
      </c>
      <c r="D51" s="9" t="s">
        <v>14</v>
      </c>
      <c r="E51" s="10" t="s">
        <v>15</v>
      </c>
      <c r="F51" s="10" t="s">
        <v>15</v>
      </c>
      <c r="G51" s="7">
        <v>333360</v>
      </c>
    </row>
    <row r="52" spans="1:7" ht="14.1" customHeight="1" x14ac:dyDescent="0.15">
      <c r="A52" s="16" t="s">
        <v>51</v>
      </c>
      <c r="B52" s="17"/>
      <c r="C52" s="17"/>
      <c r="D52" s="17"/>
      <c r="E52" s="17"/>
      <c r="F52" s="17"/>
      <c r="G52" s="11">
        <f>SUM(G42:G51)</f>
        <v>23769335</v>
      </c>
    </row>
    <row r="53" spans="1:7" ht="14.1" customHeight="1" x14ac:dyDescent="0.15">
      <c r="A53" s="16" t="s">
        <v>52</v>
      </c>
      <c r="B53" s="17"/>
      <c r="C53" s="17"/>
      <c r="D53" s="17"/>
      <c r="E53" s="17"/>
      <c r="F53" s="17"/>
      <c r="G53" s="11">
        <f>G38+G52</f>
        <v>522123801</v>
      </c>
    </row>
    <row r="54" spans="1:7" ht="14.1" customHeight="1" x14ac:dyDescent="0.15">
      <c r="A54" s="16" t="s">
        <v>53</v>
      </c>
      <c r="B54" s="17"/>
      <c r="C54" s="17"/>
      <c r="D54" s="17"/>
      <c r="E54" s="17"/>
      <c r="F54" s="17"/>
      <c r="G54" s="11">
        <f>G18+G53</f>
        <v>613148887</v>
      </c>
    </row>
    <row r="55" spans="1:7" ht="14.1" customHeight="1" x14ac:dyDescent="0.15">
      <c r="A55" s="18" t="s">
        <v>54</v>
      </c>
      <c r="B55" s="19"/>
      <c r="C55" s="19"/>
      <c r="D55" s="19"/>
      <c r="E55" s="19"/>
      <c r="F55" s="19"/>
      <c r="G55" s="19"/>
    </row>
    <row r="56" spans="1:7" ht="14.1" customHeight="1" x14ac:dyDescent="0.15">
      <c r="A56" s="18" t="s">
        <v>55</v>
      </c>
      <c r="B56" s="19"/>
      <c r="C56" s="19"/>
      <c r="D56" s="19"/>
      <c r="E56" s="19"/>
      <c r="F56" s="19"/>
      <c r="G56" s="19"/>
    </row>
    <row r="57" spans="1:7" x14ac:dyDescent="0.15">
      <c r="A57" s="8" t="s">
        <v>56</v>
      </c>
      <c r="B57" s="9" t="s">
        <v>75</v>
      </c>
      <c r="C57" s="8" t="s">
        <v>15</v>
      </c>
      <c r="D57" s="20"/>
      <c r="E57" s="10" t="s">
        <v>15</v>
      </c>
      <c r="F57" s="10" t="s">
        <v>15</v>
      </c>
      <c r="G57" s="7">
        <v>4882115</v>
      </c>
    </row>
    <row r="58" spans="1:7" x14ac:dyDescent="0.15">
      <c r="A58" s="8" t="s">
        <v>57</v>
      </c>
      <c r="B58" s="9" t="s">
        <v>80</v>
      </c>
      <c r="C58" s="8" t="s">
        <v>15</v>
      </c>
      <c r="D58" s="21"/>
      <c r="E58" s="10" t="s">
        <v>15</v>
      </c>
      <c r="F58" s="10" t="s">
        <v>15</v>
      </c>
      <c r="G58" s="7">
        <v>16230000</v>
      </c>
    </row>
    <row r="59" spans="1:7" x14ac:dyDescent="0.15">
      <c r="A59" s="8" t="s">
        <v>76</v>
      </c>
      <c r="B59" s="9" t="s">
        <v>78</v>
      </c>
      <c r="C59" s="8"/>
      <c r="D59" s="14" t="s">
        <v>84</v>
      </c>
      <c r="E59" s="10"/>
      <c r="F59" s="10"/>
      <c r="G59" s="7">
        <v>768450</v>
      </c>
    </row>
    <row r="60" spans="1:7" x14ac:dyDescent="0.15">
      <c r="A60" s="8" t="s">
        <v>77</v>
      </c>
      <c r="B60" s="9" t="s">
        <v>79</v>
      </c>
      <c r="C60" s="8"/>
      <c r="D60" s="14" t="s">
        <v>85</v>
      </c>
      <c r="E60" s="10"/>
      <c r="F60" s="10"/>
      <c r="G60" s="7">
        <v>17919</v>
      </c>
    </row>
    <row r="61" spans="1:7" ht="14.1" customHeight="1" x14ac:dyDescent="0.15">
      <c r="A61" s="16" t="s">
        <v>58</v>
      </c>
      <c r="B61" s="17"/>
      <c r="C61" s="17"/>
      <c r="D61" s="17"/>
      <c r="E61" s="17"/>
      <c r="F61" s="17"/>
      <c r="G61" s="11">
        <f>SUM(G57:G60)</f>
        <v>21898484</v>
      </c>
    </row>
    <row r="62" spans="1:7" ht="14.1" customHeight="1" x14ac:dyDescent="0.15">
      <c r="A62" s="18" t="s">
        <v>59</v>
      </c>
      <c r="B62" s="19"/>
      <c r="C62" s="19"/>
      <c r="D62" s="19"/>
      <c r="E62" s="19"/>
      <c r="F62" s="19"/>
      <c r="G62" s="19"/>
    </row>
    <row r="63" spans="1:7" x14ac:dyDescent="0.15">
      <c r="A63" s="8" t="s">
        <v>60</v>
      </c>
      <c r="B63" s="9" t="s">
        <v>80</v>
      </c>
      <c r="C63" s="8" t="s">
        <v>15</v>
      </c>
      <c r="D63" s="20"/>
      <c r="E63" s="10" t="s">
        <v>15</v>
      </c>
      <c r="F63" s="10" t="s">
        <v>15</v>
      </c>
      <c r="G63" s="7">
        <v>125620000</v>
      </c>
    </row>
    <row r="64" spans="1:7" x14ac:dyDescent="0.15">
      <c r="A64" s="8" t="s">
        <v>61</v>
      </c>
      <c r="B64" s="9" t="s">
        <v>14</v>
      </c>
      <c r="C64" s="8" t="s">
        <v>15</v>
      </c>
      <c r="D64" s="21"/>
      <c r="E64" s="10" t="s">
        <v>15</v>
      </c>
      <c r="F64" s="10" t="s">
        <v>15</v>
      </c>
      <c r="G64" s="7">
        <v>31000000</v>
      </c>
    </row>
    <row r="65" spans="1:7" x14ac:dyDescent="0.15">
      <c r="A65" s="8" t="s">
        <v>62</v>
      </c>
      <c r="B65" s="9" t="s">
        <v>14</v>
      </c>
      <c r="C65" s="8" t="s">
        <v>15</v>
      </c>
      <c r="D65" s="21"/>
      <c r="E65" s="10" t="s">
        <v>15</v>
      </c>
      <c r="F65" s="10" t="s">
        <v>15</v>
      </c>
      <c r="G65" s="7">
        <v>14263500</v>
      </c>
    </row>
    <row r="66" spans="1:7" ht="14.1" customHeight="1" x14ac:dyDescent="0.15">
      <c r="A66" s="16" t="s">
        <v>63</v>
      </c>
      <c r="B66" s="17"/>
      <c r="C66" s="17"/>
      <c r="D66" s="17"/>
      <c r="E66" s="17"/>
      <c r="F66" s="17"/>
      <c r="G66" s="11">
        <f>SUM(G63:G65)</f>
        <v>170883500</v>
      </c>
    </row>
    <row r="67" spans="1:7" ht="14.1" customHeight="1" x14ac:dyDescent="0.15">
      <c r="A67" s="16" t="s">
        <v>64</v>
      </c>
      <c r="B67" s="17"/>
      <c r="C67" s="17"/>
      <c r="D67" s="17"/>
      <c r="E67" s="17"/>
      <c r="F67" s="17"/>
      <c r="G67" s="11">
        <f>G61+G66</f>
        <v>192781984</v>
      </c>
    </row>
    <row r="68" spans="1:7" ht="14.1" customHeight="1" x14ac:dyDescent="0.15">
      <c r="A68" s="16" t="s">
        <v>65</v>
      </c>
      <c r="B68" s="17"/>
      <c r="C68" s="17"/>
      <c r="D68" s="17"/>
      <c r="E68" s="17"/>
      <c r="F68" s="17"/>
      <c r="G68" s="11">
        <f>G54-G67</f>
        <v>420366903</v>
      </c>
    </row>
  </sheetData>
  <mergeCells count="26">
    <mergeCell ref="A18:F18"/>
    <mergeCell ref="A4:G4"/>
    <mergeCell ref="A5:G5"/>
    <mergeCell ref="A8:G8"/>
    <mergeCell ref="A9:G9"/>
    <mergeCell ref="B14:F14"/>
    <mergeCell ref="A55:G55"/>
    <mergeCell ref="A19:G19"/>
    <mergeCell ref="A20:G20"/>
    <mergeCell ref="B23:F23"/>
    <mergeCell ref="B27:F27"/>
    <mergeCell ref="B37:F37"/>
    <mergeCell ref="A38:F38"/>
    <mergeCell ref="A39:G39"/>
    <mergeCell ref="B42:F42"/>
    <mergeCell ref="A52:F52"/>
    <mergeCell ref="A53:F53"/>
    <mergeCell ref="A54:F54"/>
    <mergeCell ref="A67:F67"/>
    <mergeCell ref="A68:F68"/>
    <mergeCell ref="A56:G56"/>
    <mergeCell ref="D57:D58"/>
    <mergeCell ref="A61:F61"/>
    <mergeCell ref="A62:G62"/>
    <mergeCell ref="D63:D65"/>
    <mergeCell ref="A66:F66"/>
  </mergeCells>
  <phoneticPr fontId="3"/>
  <pageMargins left="0.39370078740157483" right="0.39370078740157483" top="0.39370078740157483" bottom="0.78740157480314965" header="0" footer="0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財産目録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WS_057</dc:creator>
  <cp:lastModifiedBy>santa06</cp:lastModifiedBy>
  <cp:lastPrinted>2019-05-16T08:09:52Z</cp:lastPrinted>
  <dcterms:created xsi:type="dcterms:W3CDTF">2017-05-27T04:48:12Z</dcterms:created>
  <dcterms:modified xsi:type="dcterms:W3CDTF">2019-09-09T08:34:24Z</dcterms:modified>
</cp:coreProperties>
</file>