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B ドライブ\◎決算関係\R3　財務諸表等入力シート_一括ダウンロード\"/>
    </mc:Choice>
  </mc:AlternateContent>
  <bookViews>
    <workbookView xWindow="0" yWindow="0" windowWidth="20490" windowHeight="8805"/>
  </bookViews>
  <sheets>
    <sheet name="R2年度 " sheetId="6" r:id="rId1"/>
    <sheet name="H31年（R1）度" sheetId="5" r:id="rId2"/>
    <sheet name="H30年度" sheetId="4" r:id="rId3"/>
  </sheets>
  <definedNames>
    <definedName name="_xlnm.Print_Area" localSheetId="2">H30年度!$A$1:$J$106</definedName>
    <definedName name="_xlnm.Print_Area" localSheetId="1">'H31年（R1）度'!$A$1:$J$106</definedName>
    <definedName name="_xlnm.Print_Area" localSheetId="0">'R2年度 '!$A$1:$J$110</definedName>
    <definedName name="_xlnm.Print_Titles" localSheetId="2">H30年度!$1:$5</definedName>
    <definedName name="_xlnm.Print_Titles" localSheetId="1">'H31年（R1）度'!$1:$5</definedName>
    <definedName name="_xlnm.Print_Titles" localSheetId="0">'R2年度 '!$1:$5</definedName>
  </definedNames>
  <calcPr calcId="152511"/>
</workbook>
</file>

<file path=xl/calcChain.xml><?xml version="1.0" encoding="utf-8"?>
<calcChain xmlns="http://schemas.openxmlformats.org/spreadsheetml/2006/main">
  <c r="J69" i="6" l="1"/>
  <c r="J67" i="6"/>
  <c r="J64" i="6"/>
  <c r="J61" i="6"/>
  <c r="J58" i="6"/>
  <c r="J47" i="6"/>
  <c r="J44" i="6"/>
  <c r="J42" i="6"/>
  <c r="J101" i="6"/>
  <c r="J95" i="6"/>
  <c r="J19" i="6"/>
  <c r="J32" i="6" s="1"/>
  <c r="J67" i="5"/>
  <c r="J65" i="5"/>
  <c r="J62" i="5"/>
  <c r="J59" i="5"/>
  <c r="J13" i="5"/>
  <c r="J19" i="5"/>
  <c r="J30" i="5" s="1"/>
  <c r="J47" i="5"/>
  <c r="J97" i="5"/>
  <c r="J88" i="5"/>
  <c r="J102" i="6" l="1"/>
  <c r="J49" i="6"/>
  <c r="J79" i="6"/>
  <c r="J77" i="5"/>
  <c r="J78" i="5" s="1"/>
  <c r="J79" i="5" s="1"/>
  <c r="J98" i="5"/>
  <c r="J77" i="4"/>
  <c r="J80" i="6" l="1"/>
  <c r="J81" i="6" s="1"/>
  <c r="J103" i="6"/>
  <c r="J99" i="5"/>
  <c r="J48" i="4"/>
  <c r="J20" i="4"/>
  <c r="J31" i="4" s="1"/>
  <c r="J97" i="4"/>
  <c r="J88" i="4"/>
  <c r="J78" i="4" l="1"/>
  <c r="J79" i="4" s="1"/>
  <c r="J98" i="4"/>
  <c r="J99" i="4" l="1"/>
</calcChain>
</file>

<file path=xl/sharedStrings.xml><?xml version="1.0" encoding="utf-8"?>
<sst xmlns="http://schemas.openxmlformats.org/spreadsheetml/2006/main" count="643" uniqueCount="137">
  <si>
    <t>別紙４</t>
  </si>
  <si>
    <t>　　 財　　産　　目　　録　　</t>
  </si>
  <si>
    <t>1頁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</si>
  <si>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</si>
  <si>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</si>
  <si>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</si>
  <si>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</si>
  <si>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</si>
  <si>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</si>
  <si>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</si>
  <si>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</si>
  <si>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</si>
  <si>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>１ 流動資産</t>
  </si>
  <si>
    <t>現金預金</t>
  </si>
  <si>
    <t/>
  </si>
  <si>
    <t>現金</t>
  </si>
  <si>
    <t>現金手許有高</t>
  </si>
  <si>
    <t>－</t>
  </si>
  <si>
    <t>運転資金として</t>
  </si>
  <si>
    <t>普通預金</t>
  </si>
  <si>
    <t>事業未収金</t>
  </si>
  <si>
    <t>立替金</t>
  </si>
  <si>
    <t>　流動資産合計</t>
  </si>
  <si>
    <t>２ 固定資産</t>
  </si>
  <si>
    <t>（１） 基本財産</t>
  </si>
  <si>
    <t>第１種社会福祉事業である、特別</t>
  </si>
  <si>
    <t>養護老人ホーム等に使用している</t>
  </si>
  <si>
    <t>土地</t>
  </si>
  <si>
    <t>建物</t>
  </si>
  <si>
    <t>構築物</t>
  </si>
  <si>
    <t>車輌運搬具</t>
  </si>
  <si>
    <t>利用者送迎用</t>
  </si>
  <si>
    <t>器具及び備品</t>
  </si>
  <si>
    <t>退職給付引当資産</t>
  </si>
  <si>
    <t>従事者共済会掛金累計額</t>
  </si>
  <si>
    <t>　その他の固定資産合計</t>
  </si>
  <si>
    <t>固定資産合計</t>
  </si>
  <si>
    <t>資産合計</t>
  </si>
  <si>
    <t>Ⅱ 負債の部</t>
  </si>
  <si>
    <t>１ 流動負債</t>
  </si>
  <si>
    <t>事業未払金</t>
  </si>
  <si>
    <t>職員預り金</t>
  </si>
  <si>
    <t>３月分源泉所得税</t>
  </si>
  <si>
    <t>　流動負債合計</t>
  </si>
  <si>
    <t>２ 固定負債</t>
  </si>
  <si>
    <t>2頁</t>
  </si>
  <si>
    <t>退職給付引当金</t>
  </si>
  <si>
    <t>　固定負債合計</t>
  </si>
  <si>
    <t>　負債合計</t>
  </si>
  <si>
    <t>差引純資産</t>
  </si>
  <si>
    <t>土地</t>
    <phoneticPr fontId="6"/>
  </si>
  <si>
    <t>建物</t>
    <phoneticPr fontId="6"/>
  </si>
  <si>
    <t>（２） その他の固定資産</t>
    <rPh sb="10" eb="12">
      <t>シサン</t>
    </rPh>
    <phoneticPr fontId="6"/>
  </si>
  <si>
    <t>法人名:社会福祉法人　仁愛会</t>
    <rPh sb="11" eb="13">
      <t>ジンアイ</t>
    </rPh>
    <rPh sb="13" eb="14">
      <t>カイ</t>
    </rPh>
    <phoneticPr fontId="6"/>
  </si>
  <si>
    <t>未収補助金</t>
    <rPh sb="2" eb="4">
      <t>ホジョ</t>
    </rPh>
    <phoneticPr fontId="6"/>
  </si>
  <si>
    <t>－</t>
    <phoneticPr fontId="6"/>
  </si>
  <si>
    <t>前払金</t>
    <rPh sb="2" eb="3">
      <t>キン</t>
    </rPh>
    <phoneticPr fontId="6"/>
  </si>
  <si>
    <t>(桧原拠点)</t>
    <rPh sb="1" eb="3">
      <t>ヒノハラ</t>
    </rPh>
    <rPh sb="3" eb="5">
      <t>キョテン</t>
    </rPh>
    <phoneticPr fontId="6"/>
  </si>
  <si>
    <t>東京都西多摩郡檜原村小沢3791番地4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</si>
  <si>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 xml:space="preserve"> 本部三菱東京UFJ銀行三鷹支店</t>
    <rPh sb="1" eb="3">
      <t>ホンブ</t>
    </rPh>
    <rPh sb="3" eb="5">
      <t>ミツビシ</t>
    </rPh>
    <rPh sb="5" eb="7">
      <t>トウキョウ</t>
    </rPh>
    <rPh sb="10" eb="12">
      <t>ギンコウ</t>
    </rPh>
    <rPh sb="12" eb="14">
      <t>ミタカ</t>
    </rPh>
    <rPh sb="14" eb="16">
      <t>シテン</t>
    </rPh>
    <phoneticPr fontId="6"/>
  </si>
  <si>
    <t>普通預金合計</t>
    <rPh sb="0" eb="2">
      <t>フツウ</t>
    </rPh>
    <rPh sb="2" eb="4">
      <t>ヨキン</t>
    </rPh>
    <rPh sb="4" eb="6">
      <t>ゴウケイ</t>
    </rPh>
    <phoneticPr fontId="6"/>
  </si>
  <si>
    <t xml:space="preserve"> 桧原三菱東京UFJ銀行三鷹支店</t>
    <rPh sb="1" eb="3">
      <t>ヒノハラ</t>
    </rPh>
    <rPh sb="3" eb="5">
      <t>ミツビシ</t>
    </rPh>
    <rPh sb="5" eb="7">
      <t>トウキョウ</t>
    </rPh>
    <rPh sb="10" eb="12">
      <t>ギンコウ</t>
    </rPh>
    <rPh sb="12" eb="14">
      <t>ミタカ</t>
    </rPh>
    <rPh sb="14" eb="16">
      <t>シテン</t>
    </rPh>
    <phoneticPr fontId="6"/>
  </si>
  <si>
    <t xml:space="preserve"> 桧原居宅三菱東京UFJ銀行三鷹支店</t>
    <rPh sb="1" eb="3">
      <t>ヒノハラ</t>
    </rPh>
    <rPh sb="3" eb="5">
      <t>キョタク</t>
    </rPh>
    <rPh sb="5" eb="9">
      <t>ミツビシトウキョウ</t>
    </rPh>
    <rPh sb="12" eb="14">
      <t>ギンコウ</t>
    </rPh>
    <rPh sb="14" eb="16">
      <t>ミタカ</t>
    </rPh>
    <rPh sb="16" eb="18">
      <t>シテン</t>
    </rPh>
    <phoneticPr fontId="6"/>
  </si>
  <si>
    <t xml:space="preserve"> 和泉三菱東京UFJ銀行三鷹支店</t>
    <rPh sb="1" eb="3">
      <t>イズミ</t>
    </rPh>
    <rPh sb="3" eb="7">
      <t>ミツビシトウキョウ</t>
    </rPh>
    <rPh sb="10" eb="16">
      <t>ギンコウミタカシテン</t>
    </rPh>
    <phoneticPr fontId="6"/>
  </si>
  <si>
    <t xml:space="preserve"> 新泉三菱東京UFJ銀行三鷹支店</t>
    <rPh sb="1" eb="3">
      <t>シンセン</t>
    </rPh>
    <rPh sb="3" eb="7">
      <t>ミツビシトウキョウ</t>
    </rPh>
    <rPh sb="10" eb="16">
      <t>ギンコウミタカシテン</t>
    </rPh>
    <phoneticPr fontId="6"/>
  </si>
  <si>
    <t>(和泉拠点)</t>
    <rPh sb="1" eb="3">
      <t>イズミ</t>
    </rPh>
    <rPh sb="3" eb="5">
      <t>キョテン</t>
    </rPh>
    <phoneticPr fontId="6"/>
  </si>
  <si>
    <t xml:space="preserve"> 東京都杉並区和泉四丁目688番1</t>
    <rPh sb="1" eb="4">
      <t>トウキョウト</t>
    </rPh>
    <rPh sb="4" eb="7">
      <t>スギナミク</t>
    </rPh>
    <rPh sb="7" eb="9">
      <t>イズミ</t>
    </rPh>
    <rPh sb="9" eb="12">
      <t>ヨンチョウメ</t>
    </rPh>
    <rPh sb="15" eb="16">
      <t>バン</t>
    </rPh>
    <phoneticPr fontId="6"/>
  </si>
  <si>
    <t>　基本財産合計</t>
    <phoneticPr fontId="6"/>
  </si>
  <si>
    <t>現金預金小計</t>
    <rPh sb="0" eb="2">
      <t>ゲンキン</t>
    </rPh>
    <rPh sb="2" eb="4">
      <t>ヨキン</t>
    </rPh>
    <phoneticPr fontId="6"/>
  </si>
  <si>
    <t>ロイヤルデスク他</t>
    <phoneticPr fontId="6"/>
  </si>
  <si>
    <t>建設仮勘定</t>
    <rPh sb="0" eb="2">
      <t>ケンセツ</t>
    </rPh>
    <rPh sb="2" eb="5">
      <t>カリカンジョウ</t>
    </rPh>
    <phoneticPr fontId="6"/>
  </si>
  <si>
    <t>東京都社会福祉協議会</t>
    <phoneticPr fontId="6"/>
  </si>
  <si>
    <t>差入保証金</t>
    <rPh sb="0" eb="2">
      <t>サシイレ</t>
    </rPh>
    <rPh sb="2" eb="4">
      <t>ホショウ</t>
    </rPh>
    <rPh sb="4" eb="5">
      <t>キン</t>
    </rPh>
    <phoneticPr fontId="6"/>
  </si>
  <si>
    <t>３月分職員給与他</t>
    <rPh sb="3" eb="5">
      <t>ショクイン</t>
    </rPh>
    <rPh sb="5" eb="7">
      <t>キュウヨ</t>
    </rPh>
    <phoneticPr fontId="6"/>
  </si>
  <si>
    <t>預り金</t>
    <rPh sb="0" eb="1">
      <t>アズカ</t>
    </rPh>
    <rPh sb="2" eb="3">
      <t>キン</t>
    </rPh>
    <phoneticPr fontId="6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</si>
  <si>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6"/>
  </si>
  <si>
    <t>福祉医療機構</t>
    <rPh sb="0" eb="2">
      <t>フクシ</t>
    </rPh>
    <rPh sb="2" eb="4">
      <t>イリョウ</t>
    </rPh>
    <rPh sb="4" eb="6">
      <t>キコウ</t>
    </rPh>
    <phoneticPr fontId="6"/>
  </si>
  <si>
    <t>退職給付引当金</t>
    <phoneticPr fontId="6"/>
  </si>
  <si>
    <t>３月分社会保険料他</t>
    <rPh sb="3" eb="5">
      <t>シャカイ</t>
    </rPh>
    <rPh sb="5" eb="8">
      <t>ホケンリョウ</t>
    </rPh>
    <rPh sb="8" eb="9">
      <t>ホカ</t>
    </rPh>
    <phoneticPr fontId="6"/>
  </si>
  <si>
    <t>火災保険料</t>
    <rPh sb="0" eb="2">
      <t>カサイ</t>
    </rPh>
    <rPh sb="2" eb="5">
      <t>ホケンリョウ</t>
    </rPh>
    <phoneticPr fontId="6"/>
  </si>
  <si>
    <t>職員寮敷金</t>
    <rPh sb="0" eb="2">
      <t>ショクイン</t>
    </rPh>
    <rPh sb="2" eb="3">
      <t>リョウ</t>
    </rPh>
    <rPh sb="3" eb="5">
      <t>シキキン</t>
    </rPh>
    <phoneticPr fontId="6"/>
  </si>
  <si>
    <t>東京都西多摩郡檜原村小沢3803番地1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</si>
  <si>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>東京都西多摩郡檜原村小沢3803番地2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</si>
  <si>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>第１種社会福祉事業である、特別養護老人ホーム等に使用している</t>
    <phoneticPr fontId="6"/>
  </si>
  <si>
    <t>{18,667,800}</t>
    <phoneticPr fontId="6"/>
  </si>
  <si>
    <t>{9,576,000}</t>
    <phoneticPr fontId="6"/>
  </si>
  <si>
    <t>{751,800}</t>
    <phoneticPr fontId="6"/>
  </si>
  <si>
    <t>{5,800}</t>
    <phoneticPr fontId="6"/>
  </si>
  <si>
    <t>東京都西多摩郡檜原村小沢3799番地1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</si>
  <si>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>東京都西多摩郡檜原村小沢3799番地2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</si>
  <si>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>東京都西多摩郡檜原村小沢3793番地8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</si>
  <si>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 xml:space="preserve">  (道路)</t>
    <phoneticPr fontId="6"/>
  </si>
  <si>
    <t>東京都西多摩郡檜原村小沢3793番地5</t>
    <rPh sb="0" eb="3">
      <t>トウキョウト</t>
    </rPh>
    <rPh sb="3" eb="7">
      <t>ニシタマグン</t>
    </rPh>
    <rPh sb="7" eb="10">
      <t>ヒノハラムラ</t>
    </rPh>
    <rPh sb="10" eb="12">
      <t>オザワ</t>
    </rPh>
    <rPh sb="16" eb="18">
      <t>バンチ</t>
    </rPh>
    <phoneticPr fontId="6"/>
  </si>
  <si>
    <t>昭和63年度</t>
    <rPh sb="0" eb="2">
      <t>ショウワ</t>
    </rPh>
    <rPh sb="4" eb="6">
      <t>ネンド</t>
    </rPh>
    <phoneticPr fontId="6"/>
  </si>
  <si>
    <t>平成26年度</t>
    <rPh sb="0" eb="2">
      <t>ヘイセイ</t>
    </rPh>
    <rPh sb="4" eb="6">
      <t>ネンド</t>
    </rPh>
    <phoneticPr fontId="6"/>
  </si>
  <si>
    <t>平成17年度</t>
    <rPh sb="0" eb="2">
      <t>ヘイセイ</t>
    </rPh>
    <rPh sb="4" eb="6">
      <t>ネンド</t>
    </rPh>
    <phoneticPr fontId="6"/>
  </si>
  <si>
    <t>東京都介護職員宿舎借り上げ支援事業対象</t>
    <rPh sb="0" eb="3">
      <t>トウキョウト</t>
    </rPh>
    <rPh sb="3" eb="5">
      <t>カイゴ</t>
    </rPh>
    <rPh sb="5" eb="7">
      <t>ショクイン</t>
    </rPh>
    <rPh sb="7" eb="9">
      <t>シュクシャ</t>
    </rPh>
    <rPh sb="9" eb="10">
      <t>カ</t>
    </rPh>
    <rPh sb="11" eb="12">
      <t>ア</t>
    </rPh>
    <rPh sb="13" eb="15">
      <t>シエン</t>
    </rPh>
    <rPh sb="15" eb="17">
      <t>ジギョウ</t>
    </rPh>
    <rPh sb="17" eb="19">
      <t>タイショウ</t>
    </rPh>
    <phoneticPr fontId="6"/>
  </si>
  <si>
    <t>利用者負担金過誤入金分</t>
    <rPh sb="0" eb="3">
      <t>リヨウシャ</t>
    </rPh>
    <rPh sb="3" eb="5">
      <t>フタン</t>
    </rPh>
    <rPh sb="5" eb="6">
      <t>キン</t>
    </rPh>
    <rPh sb="6" eb="8">
      <t>カゴ</t>
    </rPh>
    <rPh sb="8" eb="10">
      <t>ニュウキン</t>
    </rPh>
    <rPh sb="10" eb="11">
      <t>ブン</t>
    </rPh>
    <phoneticPr fontId="6"/>
  </si>
  <si>
    <t>平成31年 3月31日現在</t>
    <phoneticPr fontId="6"/>
  </si>
  <si>
    <t xml:space="preserve"> 桧原西武信用金庫五日市支店</t>
    <rPh sb="1" eb="3">
      <t>ヒノハラ</t>
    </rPh>
    <rPh sb="3" eb="5">
      <t>セイブ</t>
    </rPh>
    <rPh sb="5" eb="7">
      <t>シンヨウ</t>
    </rPh>
    <rPh sb="7" eb="9">
      <t>キンコ</t>
    </rPh>
    <rPh sb="9" eb="12">
      <t>イツカイチ</t>
    </rPh>
    <rPh sb="12" eb="14">
      <t>シテン</t>
    </rPh>
    <phoneticPr fontId="6"/>
  </si>
  <si>
    <t>東京都借上げ住宅事業補助金他</t>
    <rPh sb="0" eb="3">
      <t>トウキョウト</t>
    </rPh>
    <rPh sb="3" eb="5">
      <t>カリア</t>
    </rPh>
    <rPh sb="6" eb="8">
      <t>ジュウタク</t>
    </rPh>
    <rPh sb="8" eb="10">
      <t>ジギョウ</t>
    </rPh>
    <rPh sb="10" eb="13">
      <t>ホジョキン</t>
    </rPh>
    <rPh sb="13" eb="14">
      <t>ホカ</t>
    </rPh>
    <phoneticPr fontId="6"/>
  </si>
  <si>
    <t>養護老人ホーム等に使用している</t>
    <phoneticPr fontId="6"/>
  </si>
  <si>
    <t>(新泉拠点)</t>
    <rPh sb="1" eb="2">
      <t>シン</t>
    </rPh>
    <rPh sb="2" eb="3">
      <t>セン</t>
    </rPh>
    <rPh sb="3" eb="5">
      <t>キョテン</t>
    </rPh>
    <phoneticPr fontId="6"/>
  </si>
  <si>
    <t xml:space="preserve"> 東京都杉並区和泉一丁目44-19</t>
    <rPh sb="1" eb="4">
      <t>トウキョウト</t>
    </rPh>
    <rPh sb="4" eb="7">
      <t>スギナミク</t>
    </rPh>
    <rPh sb="7" eb="9">
      <t>イズミ</t>
    </rPh>
    <rPh sb="9" eb="12">
      <t>イッチョウメ</t>
    </rPh>
    <phoneticPr fontId="6"/>
  </si>
  <si>
    <t>平成30年度</t>
    <rPh sb="0" eb="2">
      <t>ヘイセイ</t>
    </rPh>
    <rPh sb="4" eb="5">
      <t>ネン</t>
    </rPh>
    <rPh sb="5" eb="6">
      <t>ド</t>
    </rPh>
    <phoneticPr fontId="6"/>
  </si>
  <si>
    <t>第１種社会福祉事業である、特別</t>
    <rPh sb="0" eb="1">
      <t>ダイ</t>
    </rPh>
    <rPh sb="2" eb="3">
      <t>シュ</t>
    </rPh>
    <rPh sb="3" eb="5">
      <t>シャカイ</t>
    </rPh>
    <rPh sb="5" eb="7">
      <t>フクシ</t>
    </rPh>
    <rPh sb="7" eb="9">
      <t>ジギョウ</t>
    </rPh>
    <rPh sb="13" eb="15">
      <t>トクベツ</t>
    </rPh>
    <phoneticPr fontId="6"/>
  </si>
  <si>
    <t>トヨタ　ハイエース他13台</t>
    <phoneticPr fontId="6"/>
  </si>
  <si>
    <t>墓石他</t>
    <rPh sb="0" eb="2">
      <t>ボセキ</t>
    </rPh>
    <rPh sb="2" eb="3">
      <t>ホカ</t>
    </rPh>
    <phoneticPr fontId="6"/>
  </si>
  <si>
    <t>３月分介護報酬等</t>
    <phoneticPr fontId="6"/>
  </si>
  <si>
    <t>未収金</t>
    <rPh sb="0" eb="3">
      <t>ミシュウキン</t>
    </rPh>
    <phoneticPr fontId="6"/>
  </si>
  <si>
    <t>新泉差入保証金未収</t>
    <rPh sb="0" eb="1">
      <t>シン</t>
    </rPh>
    <rPh sb="1" eb="2">
      <t>セン</t>
    </rPh>
    <rPh sb="2" eb="7">
      <t>サシイレホショウキン</t>
    </rPh>
    <rPh sb="7" eb="9">
      <t>ミシュウ</t>
    </rPh>
    <phoneticPr fontId="6"/>
  </si>
  <si>
    <t>特別養護老人ホーム桧原サナホームの</t>
    <rPh sb="2" eb="4">
      <t>ヨウゴ</t>
    </rPh>
    <rPh sb="4" eb="6">
      <t>ロウジン</t>
    </rPh>
    <rPh sb="9" eb="11">
      <t>ヒノハラ</t>
    </rPh>
    <phoneticPr fontId="6"/>
  </si>
  <si>
    <t>大規模修繕設計費の建設仮勘定</t>
    <rPh sb="0" eb="3">
      <t>ダイキボ</t>
    </rPh>
    <rPh sb="3" eb="5">
      <t>シュウゼン</t>
    </rPh>
    <rPh sb="5" eb="8">
      <t>セッケイヒ</t>
    </rPh>
    <rPh sb="9" eb="11">
      <t>ケンセツ</t>
    </rPh>
    <rPh sb="11" eb="14">
      <t>カリカンジョウ</t>
    </rPh>
    <phoneticPr fontId="6"/>
  </si>
  <si>
    <t>長期前払費用</t>
    <rPh sb="0" eb="2">
      <t>チョウキ</t>
    </rPh>
    <rPh sb="2" eb="4">
      <t>マエバラ</t>
    </rPh>
    <rPh sb="4" eb="6">
      <t>ヒヨウ</t>
    </rPh>
    <phoneticPr fontId="6"/>
  </si>
  <si>
    <t>新泉サナホーム地代</t>
    <rPh sb="0" eb="1">
      <t>シン</t>
    </rPh>
    <rPh sb="1" eb="2">
      <t>セン</t>
    </rPh>
    <rPh sb="7" eb="9">
      <t>チダイ</t>
    </rPh>
    <phoneticPr fontId="6"/>
  </si>
  <si>
    <t>令和元年５月２７日</t>
    <rPh sb="0" eb="2">
      <t>レイワ</t>
    </rPh>
    <rPh sb="2" eb="3">
      <t>ガン</t>
    </rPh>
    <rPh sb="3" eb="4">
      <t>ネン</t>
    </rPh>
    <rPh sb="5" eb="6">
      <t>ガツ</t>
    </rPh>
    <rPh sb="8" eb="9">
      <t>ニチ</t>
    </rPh>
    <phoneticPr fontId="6"/>
  </si>
  <si>
    <t>　　　上記は財産目録に相違ありません。</t>
    <rPh sb="3" eb="5">
      <t>ジョウキ</t>
    </rPh>
    <rPh sb="6" eb="8">
      <t>ザイサン</t>
    </rPh>
    <rPh sb="8" eb="10">
      <t>モクロク</t>
    </rPh>
    <rPh sb="11" eb="13">
      <t>ソウイ</t>
    </rPh>
    <phoneticPr fontId="6"/>
  </si>
  <si>
    <t>社会福祉法人　　仁　愛　会</t>
    <phoneticPr fontId="6"/>
  </si>
  <si>
    <t>理事　　中村　稔</t>
    <rPh sb="0" eb="2">
      <t>リジ</t>
    </rPh>
    <rPh sb="4" eb="6">
      <t>ナカムラ</t>
    </rPh>
    <rPh sb="7" eb="8">
      <t>ミノル</t>
    </rPh>
    <phoneticPr fontId="6"/>
  </si>
  <si>
    <t>理事長　神藤　公司</t>
    <rPh sb="0" eb="3">
      <t>リジチョウ</t>
    </rPh>
    <rPh sb="4" eb="6">
      <t>カンドウ</t>
    </rPh>
    <rPh sb="7" eb="9">
      <t>コウジ</t>
    </rPh>
    <phoneticPr fontId="6"/>
  </si>
  <si>
    <t>ソフトウエア</t>
    <phoneticPr fontId="6"/>
  </si>
  <si>
    <t>栄養マネジメントシステム</t>
    <rPh sb="0" eb="2">
      <t>エイヨウ</t>
    </rPh>
    <phoneticPr fontId="6"/>
  </si>
  <si>
    <t>新泉　広報費未収</t>
    <rPh sb="0" eb="1">
      <t>シン</t>
    </rPh>
    <rPh sb="1" eb="2">
      <t>セン</t>
    </rPh>
    <rPh sb="3" eb="5">
      <t>コウホウ</t>
    </rPh>
    <rPh sb="5" eb="6">
      <t>ヒ</t>
    </rPh>
    <rPh sb="6" eb="8">
      <t>ミシュウ</t>
    </rPh>
    <phoneticPr fontId="6"/>
  </si>
  <si>
    <t>補助金本部預かり他</t>
    <rPh sb="0" eb="3">
      <t>ホジョキン</t>
    </rPh>
    <rPh sb="3" eb="5">
      <t>ホンブ</t>
    </rPh>
    <rPh sb="5" eb="6">
      <t>アズ</t>
    </rPh>
    <rPh sb="8" eb="9">
      <t>ホカ</t>
    </rPh>
    <phoneticPr fontId="6"/>
  </si>
  <si>
    <t>３月分源泉所得税、社会保険料</t>
    <rPh sb="9" eb="11">
      <t>シャカイ</t>
    </rPh>
    <rPh sb="11" eb="14">
      <t>ホケンリョウ</t>
    </rPh>
    <phoneticPr fontId="6"/>
  </si>
  <si>
    <t>令和２年 ３月３１日現在</t>
    <rPh sb="0" eb="2">
      <t>レイワ</t>
    </rPh>
    <phoneticPr fontId="6"/>
  </si>
  <si>
    <t>令和　　年　　　月　　　日　　　　　</t>
    <rPh sb="0" eb="2">
      <t>レイワ</t>
    </rPh>
    <rPh sb="4" eb="5">
      <t>ネン</t>
    </rPh>
    <rPh sb="8" eb="9">
      <t>ガツ</t>
    </rPh>
    <rPh sb="12" eb="13">
      <t>ニチ</t>
    </rPh>
    <phoneticPr fontId="6"/>
  </si>
  <si>
    <t>新泉　住宅敷金</t>
    <rPh sb="0" eb="2">
      <t>シンセン</t>
    </rPh>
    <rPh sb="3" eb="5">
      <t>ジュウタク</t>
    </rPh>
    <rPh sb="5" eb="7">
      <t>シキキン</t>
    </rPh>
    <phoneticPr fontId="6"/>
  </si>
  <si>
    <t>東京都簡易陰圧装置設置に係る補助他</t>
    <rPh sb="0" eb="3">
      <t>トウキョウト</t>
    </rPh>
    <rPh sb="3" eb="11">
      <t>カンイインアツソウチセッチ</t>
    </rPh>
    <rPh sb="12" eb="13">
      <t>カカ</t>
    </rPh>
    <rPh sb="14" eb="16">
      <t>ホジョ</t>
    </rPh>
    <rPh sb="16" eb="17">
      <t>ホカ</t>
    </rPh>
    <phoneticPr fontId="6"/>
  </si>
  <si>
    <t>和泉　火災一斉メール</t>
    <rPh sb="0" eb="2">
      <t>イズミ</t>
    </rPh>
    <rPh sb="3" eb="5">
      <t>カサイ</t>
    </rPh>
    <rPh sb="5" eb="7">
      <t>イッセイ</t>
    </rPh>
    <phoneticPr fontId="6"/>
  </si>
  <si>
    <t>桧原　従事者共済会掛金累計額</t>
    <rPh sb="0" eb="2">
      <t>ヒノハラ</t>
    </rPh>
    <phoneticPr fontId="6"/>
  </si>
  <si>
    <t>前払金</t>
    <rPh sb="0" eb="2">
      <t>マエバラ</t>
    </rPh>
    <rPh sb="2" eb="3">
      <t>キン</t>
    </rPh>
    <phoneticPr fontId="6"/>
  </si>
  <si>
    <t>前払費用</t>
    <rPh sb="0" eb="2">
      <t>マエバラ</t>
    </rPh>
    <rPh sb="2" eb="4">
      <t>ヒヨウ</t>
    </rPh>
    <phoneticPr fontId="6"/>
  </si>
  <si>
    <t>火災保険料</t>
    <rPh sb="0" eb="4">
      <t>カサイホケン</t>
    </rPh>
    <rPh sb="4" eb="5">
      <t>リョウ</t>
    </rPh>
    <phoneticPr fontId="6"/>
  </si>
  <si>
    <t>仮受金</t>
    <rPh sb="0" eb="3">
      <t>カリウケキン</t>
    </rPh>
    <phoneticPr fontId="6"/>
  </si>
  <si>
    <t>和泉　コロナ慰労金</t>
    <rPh sb="0" eb="2">
      <t>イズミ</t>
    </rPh>
    <rPh sb="6" eb="9">
      <t>イロウキン</t>
    </rPh>
    <phoneticPr fontId="6"/>
  </si>
  <si>
    <t>令和３年 ３月３１日現在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</si>
</sst>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&quot;* #,##0"/>
  </numFmts>
  <fonts count="13">
    <font>
      <sz val="11"/>
      <color theme="1"/>
      <name val="ＭＳ Ｐゴシック"/>
    </font>
    <font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74">
    <xf numFmtId="0" fontId="0" fillId="0" borderId="0" xfId="0"/>
    <xf numFmtId="0" fontId="1" fillId="2" borderId="1" xfId="0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49" fontId="1" fillId="2" borderId="3" xfId="0" applyNumberFormat="1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49" fontId="7" fillId="2" borderId="3" xfId="0" applyNumberFormat="1" applyFont="1" applyFill="1" applyBorder="1" applyAlignment="1">
      <alignment vertical="center" shrinkToFit="1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 shrinkToFit="1"/>
    </xf>
    <xf numFmtId="176" fontId="8" fillId="2" borderId="3" xfId="0" applyNumberFormat="1" applyFont="1" applyFill="1" applyBorder="1" applyAlignment="1">
      <alignment vertical="center"/>
    </xf>
    <xf numFmtId="0" fontId="9" fillId="0" borderId="0" xfId="0" applyFont="1"/>
    <xf numFmtId="49" fontId="1" fillId="2" borderId="1" xfId="0" applyNumberFormat="1" applyFont="1" applyFill="1" applyBorder="1" applyAlignment="1">
      <alignment vertical="center" shrinkToFit="1"/>
    </xf>
    <xf numFmtId="176" fontId="1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76" fontId="1" fillId="3" borderId="3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right" vertical="center"/>
    </xf>
    <xf numFmtId="176" fontId="10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176" fontId="1" fillId="2" borderId="3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38" fontId="1" fillId="2" borderId="1" xfId="1" applyFont="1" applyFill="1" applyBorder="1" applyAlignment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176" fontId="10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176" fontId="1" fillId="2" borderId="3" xfId="0" applyNumberFormat="1" applyFont="1" applyFill="1" applyBorder="1" applyAlignment="1">
      <alignment horizontal="left" vertical="center"/>
    </xf>
    <xf numFmtId="176" fontId="1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left" vertical="center"/>
    </xf>
    <xf numFmtId="176" fontId="10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176" fontId="1" fillId="2" borderId="3" xfId="0" applyNumberFormat="1" applyFont="1" applyFill="1" applyBorder="1" applyAlignment="1">
      <alignment horizontal="right" vertical="center"/>
    </xf>
    <xf numFmtId="49" fontId="1" fillId="3" borderId="1" xfId="0" applyNumberFormat="1" applyFont="1" applyFill="1" applyBorder="1" applyAlignment="1">
      <alignment vertical="center" shrinkToFit="1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176" fontId="1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left" vertical="center" wrapText="1" shrinkToFit="1"/>
    </xf>
    <xf numFmtId="176" fontId="1" fillId="2" borderId="3" xfId="0" applyNumberFormat="1" applyFont="1" applyFill="1" applyBorder="1" applyAlignment="1">
      <alignment horizontal="left" vertical="center"/>
    </xf>
    <xf numFmtId="49" fontId="1" fillId="2" borderId="3" xfId="0" applyNumberFormat="1" applyFont="1" applyFill="1" applyBorder="1" applyAlignment="1">
      <alignment horizontal="left" vertical="center" shrinkToFit="1"/>
    </xf>
    <xf numFmtId="176" fontId="10" fillId="2" borderId="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8"/>
  <sheetViews>
    <sheetView tabSelected="1" view="pageBreakPreview" topLeftCell="C91" zoomScaleSheetLayoutView="100" workbookViewId="0">
      <selection activeCell="A101" sqref="A101:I101"/>
    </sheetView>
  </sheetViews>
  <sheetFormatPr defaultRowHeight="17.100000000000001" customHeight="1"/>
  <cols>
    <col min="1" max="3" width="2.625" style="13" customWidth="1"/>
    <col min="4" max="4" width="21.875" style="13" customWidth="1"/>
    <col min="5" max="5" width="32.625" style="13" customWidth="1"/>
    <col min="6" max="6" width="9.875" style="13" customWidth="1"/>
    <col min="7" max="7" width="32.625" style="13" customWidth="1"/>
    <col min="8" max="10" width="21.625" style="13" customWidth="1"/>
  </cols>
  <sheetData>
    <row r="1" spans="1:10" ht="17.25">
      <c r="J1" s="11" t="s">
        <v>0</v>
      </c>
    </row>
    <row r="2" spans="1:10" ht="18" customHeight="1">
      <c r="A2" s="12" t="s">
        <v>53</v>
      </c>
    </row>
    <row r="3" spans="1:10" ht="2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8.25" customHeight="1"/>
    <row r="5" spans="1:10" ht="17.25">
      <c r="A5" s="70" t="s">
        <v>136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3.5">
      <c r="J6" s="10" t="s">
        <v>2</v>
      </c>
    </row>
    <row r="7" spans="1:10" ht="14.25">
      <c r="J7" s="9" t="s">
        <v>3</v>
      </c>
    </row>
    <row r="8" spans="1:10" ht="13.5">
      <c r="A8" s="59" t="s">
        <v>4</v>
      </c>
      <c r="B8" s="59"/>
      <c r="C8" s="59"/>
      <c r="D8" s="59"/>
      <c r="E8" s="52" t="s">
        <v>5</v>
      </c>
      <c r="F8" s="52" t="s">
        <v>6</v>
      </c>
      <c r="G8" s="52" t="s">
        <v>7</v>
      </c>
      <c r="H8" s="52" t="s">
        <v>8</v>
      </c>
      <c r="I8" s="52" t="s">
        <v>9</v>
      </c>
      <c r="J8" s="52" t="s">
        <v>10</v>
      </c>
    </row>
    <row r="9" spans="1:10" ht="20.100000000000001" customHeight="1">
      <c r="A9" s="7" t="s">
        <v>11</v>
      </c>
      <c r="B9" s="4"/>
      <c r="C9" s="4"/>
      <c r="D9" s="4"/>
      <c r="E9" s="4"/>
      <c r="F9" s="4"/>
      <c r="G9" s="4"/>
      <c r="H9" s="4"/>
      <c r="I9" s="4"/>
      <c r="J9" s="5"/>
    </row>
    <row r="10" spans="1:10" ht="20.100000000000001" customHeight="1">
      <c r="A10" s="7"/>
      <c r="B10" s="4" t="s">
        <v>12</v>
      </c>
      <c r="C10" s="4"/>
      <c r="D10" s="4"/>
      <c r="E10" s="4"/>
      <c r="F10" s="4"/>
      <c r="G10" s="4"/>
      <c r="H10" s="4"/>
      <c r="I10" s="4"/>
      <c r="J10" s="5"/>
    </row>
    <row r="11" spans="1:10" ht="20.100000000000001" customHeight="1">
      <c r="A11" s="8"/>
      <c r="C11" s="60" t="s">
        <v>13</v>
      </c>
      <c r="D11" s="62"/>
      <c r="E11" s="3" t="s">
        <v>14</v>
      </c>
      <c r="F11" s="3" t="s">
        <v>14</v>
      </c>
      <c r="G11" s="3" t="s">
        <v>14</v>
      </c>
      <c r="H11" s="2"/>
      <c r="I11" s="2"/>
      <c r="J11" s="2"/>
    </row>
    <row r="12" spans="1:10" ht="20.100000000000001" customHeight="1">
      <c r="A12" s="8"/>
      <c r="D12" s="51" t="s">
        <v>15</v>
      </c>
      <c r="E12" s="3" t="s">
        <v>16</v>
      </c>
      <c r="F12" s="3" t="s">
        <v>17</v>
      </c>
      <c r="G12" s="3" t="s">
        <v>18</v>
      </c>
      <c r="H12" s="2" t="s">
        <v>17</v>
      </c>
      <c r="I12" s="2" t="s">
        <v>17</v>
      </c>
      <c r="J12" s="2">
        <v>379892</v>
      </c>
    </row>
    <row r="13" spans="1:10" ht="20.100000000000001" customHeight="1">
      <c r="A13" s="8"/>
      <c r="D13" s="51" t="s">
        <v>19</v>
      </c>
      <c r="E13" s="3" t="s">
        <v>60</v>
      </c>
      <c r="F13" s="3" t="s">
        <v>17</v>
      </c>
      <c r="G13" s="3" t="s">
        <v>18</v>
      </c>
      <c r="H13" s="2" t="s">
        <v>17</v>
      </c>
      <c r="I13" s="2" t="s">
        <v>17</v>
      </c>
      <c r="J13" s="2">
        <v>267482661</v>
      </c>
    </row>
    <row r="14" spans="1:10" ht="20.100000000000001" customHeight="1">
      <c r="A14" s="8"/>
      <c r="D14" s="51"/>
      <c r="E14" s="3" t="s">
        <v>59</v>
      </c>
      <c r="F14" s="3"/>
      <c r="G14" s="3"/>
      <c r="H14" s="2"/>
      <c r="I14" s="2"/>
      <c r="J14" s="2">
        <v>14004228</v>
      </c>
    </row>
    <row r="15" spans="1:10" ht="20.100000000000001" customHeight="1">
      <c r="A15" s="8"/>
      <c r="D15" s="51"/>
      <c r="E15" s="3" t="s">
        <v>99</v>
      </c>
      <c r="F15" s="3"/>
      <c r="G15" s="3"/>
      <c r="H15" s="2"/>
      <c r="I15" s="2"/>
      <c r="J15" s="2">
        <v>80218531</v>
      </c>
    </row>
    <row r="16" spans="1:10" ht="20.100000000000001" customHeight="1">
      <c r="A16" s="8"/>
      <c r="D16" s="51"/>
      <c r="E16" s="3" t="s">
        <v>62</v>
      </c>
      <c r="F16" s="3"/>
      <c r="G16" s="3"/>
      <c r="H16" s="2"/>
      <c r="I16" s="2"/>
      <c r="J16" s="2">
        <v>25973405</v>
      </c>
    </row>
    <row r="17" spans="1:10" ht="20.100000000000001" customHeight="1">
      <c r="A17" s="8"/>
      <c r="D17" s="51"/>
      <c r="E17" s="3" t="s">
        <v>63</v>
      </c>
      <c r="F17" s="3"/>
      <c r="G17" s="3"/>
      <c r="H17" s="2"/>
      <c r="I17" s="2"/>
      <c r="J17" s="2">
        <v>66963166</v>
      </c>
    </row>
    <row r="18" spans="1:10" ht="20.100000000000001" customHeight="1">
      <c r="A18" s="8"/>
      <c r="D18" s="51"/>
      <c r="E18" s="3" t="s">
        <v>64</v>
      </c>
      <c r="F18" s="3"/>
      <c r="G18" s="3"/>
      <c r="H18" s="2"/>
      <c r="I18" s="2"/>
      <c r="J18" s="2">
        <v>80323331</v>
      </c>
    </row>
    <row r="19" spans="1:10" ht="20.100000000000001" customHeight="1">
      <c r="A19" s="8"/>
      <c r="D19" s="1"/>
      <c r="E19" s="59" t="s">
        <v>68</v>
      </c>
      <c r="F19" s="59"/>
      <c r="G19" s="59"/>
      <c r="H19" s="59"/>
      <c r="I19" s="59"/>
      <c r="J19" s="6">
        <f>SUM(J12:J13)</f>
        <v>267862553</v>
      </c>
    </row>
    <row r="20" spans="1:10" ht="20.100000000000001" customHeight="1">
      <c r="A20" s="8"/>
      <c r="D20" s="1"/>
      <c r="E20" s="1"/>
      <c r="F20" s="1"/>
      <c r="G20" s="1"/>
      <c r="H20" s="1"/>
      <c r="I20" s="1"/>
      <c r="J20" s="1"/>
    </row>
    <row r="21" spans="1:10" ht="20.100000000000001" customHeight="1">
      <c r="A21" s="8"/>
      <c r="C21" s="60" t="s">
        <v>20</v>
      </c>
      <c r="D21" s="62"/>
      <c r="E21" s="3" t="s">
        <v>108</v>
      </c>
      <c r="F21" s="3" t="s">
        <v>17</v>
      </c>
      <c r="G21" s="3"/>
      <c r="H21" s="2" t="s">
        <v>17</v>
      </c>
      <c r="I21" s="2" t="s">
        <v>17</v>
      </c>
      <c r="J21" s="2">
        <v>178339888</v>
      </c>
    </row>
    <row r="22" spans="1:10" ht="15" customHeight="1">
      <c r="A22" s="8"/>
      <c r="C22" s="50"/>
      <c r="D22" s="51"/>
      <c r="E22" s="21"/>
      <c r="F22" s="21"/>
      <c r="G22" s="21"/>
      <c r="H22" s="22"/>
      <c r="I22" s="22"/>
      <c r="J22" s="22"/>
    </row>
    <row r="23" spans="1:10" ht="20.100000000000001" customHeight="1">
      <c r="A23" s="8"/>
      <c r="C23" s="60" t="s">
        <v>109</v>
      </c>
      <c r="D23" s="61"/>
      <c r="E23" s="21" t="s">
        <v>127</v>
      </c>
      <c r="F23" s="21"/>
      <c r="G23" s="21"/>
      <c r="H23" s="22"/>
      <c r="I23" s="22"/>
      <c r="J23" s="22">
        <v>140901</v>
      </c>
    </row>
    <row r="24" spans="1:10" ht="14.25" customHeight="1">
      <c r="A24" s="8"/>
      <c r="D24" s="1"/>
      <c r="E24" s="1"/>
      <c r="F24" s="1"/>
      <c r="G24" s="1"/>
      <c r="H24" s="1"/>
      <c r="I24" s="1"/>
      <c r="J24" s="1"/>
    </row>
    <row r="25" spans="1:10" ht="20.100000000000001" customHeight="1">
      <c r="A25" s="8"/>
      <c r="C25" s="60" t="s">
        <v>54</v>
      </c>
      <c r="D25" s="62"/>
      <c r="E25" s="23" t="s">
        <v>128</v>
      </c>
      <c r="F25" s="1" t="s">
        <v>55</v>
      </c>
      <c r="G25" s="23"/>
      <c r="H25" s="1"/>
      <c r="I25" s="1"/>
      <c r="J25" s="2">
        <v>47511000</v>
      </c>
    </row>
    <row r="26" spans="1:10" ht="15.75" customHeight="1">
      <c r="A26" s="8"/>
      <c r="D26" s="1"/>
      <c r="E26" s="1"/>
      <c r="F26" s="1"/>
      <c r="G26" s="1"/>
      <c r="H26" s="1"/>
      <c r="I26" s="1"/>
      <c r="J26" s="1"/>
    </row>
    <row r="27" spans="1:10" ht="20.100000000000001" customHeight="1">
      <c r="A27" s="8"/>
      <c r="C27" s="60" t="s">
        <v>21</v>
      </c>
      <c r="D27" s="62"/>
      <c r="E27" s="18" t="s">
        <v>78</v>
      </c>
      <c r="F27" s="3" t="s">
        <v>17</v>
      </c>
      <c r="G27" s="14"/>
      <c r="H27" s="2" t="s">
        <v>17</v>
      </c>
      <c r="I27" s="2" t="s">
        <v>17</v>
      </c>
      <c r="J27" s="2">
        <v>14431234</v>
      </c>
    </row>
    <row r="28" spans="1:10" ht="15" customHeight="1">
      <c r="A28" s="8"/>
      <c r="D28" s="1"/>
      <c r="E28" s="1"/>
      <c r="F28" s="1"/>
      <c r="G28" s="1"/>
      <c r="H28" s="1"/>
      <c r="I28" s="1"/>
      <c r="J28" s="1"/>
    </row>
    <row r="29" spans="1:10" ht="20.100000000000001" customHeight="1">
      <c r="A29" s="8"/>
      <c r="C29" s="13" t="s">
        <v>131</v>
      </c>
      <c r="D29" s="1"/>
      <c r="E29" s="1" t="s">
        <v>133</v>
      </c>
      <c r="F29" s="1"/>
      <c r="G29" s="1"/>
      <c r="H29" s="1"/>
      <c r="I29" s="1"/>
      <c r="J29" s="1">
        <v>85433</v>
      </c>
    </row>
    <row r="30" spans="1:10" ht="13.5" customHeight="1">
      <c r="A30" s="8"/>
      <c r="D30" s="1"/>
      <c r="E30" s="1"/>
      <c r="F30" s="1"/>
      <c r="G30" s="1"/>
      <c r="H30" s="1"/>
      <c r="I30" s="1"/>
      <c r="J30" s="1"/>
    </row>
    <row r="31" spans="1:10" ht="20.100000000000001" customHeight="1">
      <c r="A31" s="8"/>
      <c r="C31" s="60" t="s">
        <v>132</v>
      </c>
      <c r="D31" s="62"/>
      <c r="E31" s="3" t="s">
        <v>129</v>
      </c>
      <c r="F31" s="3" t="s">
        <v>17</v>
      </c>
      <c r="G31" s="14"/>
      <c r="H31" s="2" t="s">
        <v>17</v>
      </c>
      <c r="I31" s="2" t="s">
        <v>17</v>
      </c>
      <c r="J31" s="2">
        <v>34320</v>
      </c>
    </row>
    <row r="32" spans="1:10" ht="20.100000000000001" customHeight="1">
      <c r="A32" s="59" t="s">
        <v>22</v>
      </c>
      <c r="B32" s="59"/>
      <c r="C32" s="59"/>
      <c r="D32" s="59"/>
      <c r="E32" s="59"/>
      <c r="F32" s="59"/>
      <c r="G32" s="59"/>
      <c r="H32" s="59"/>
      <c r="I32" s="59"/>
      <c r="J32" s="6">
        <f>SUM(J19:J31)</f>
        <v>508405329</v>
      </c>
    </row>
    <row r="33" spans="1:10" ht="20.100000000000001" customHeight="1">
      <c r="A33" s="7"/>
      <c r="B33" s="4" t="s">
        <v>23</v>
      </c>
      <c r="C33" s="4"/>
      <c r="D33" s="4"/>
      <c r="E33" s="4"/>
      <c r="F33" s="4"/>
      <c r="G33" s="4"/>
      <c r="H33" s="4"/>
      <c r="I33" s="4"/>
      <c r="J33" s="5"/>
    </row>
    <row r="34" spans="1:10" ht="20.100000000000001" customHeight="1">
      <c r="A34" s="7"/>
      <c r="B34" s="4" t="s">
        <v>24</v>
      </c>
      <c r="C34" s="4"/>
      <c r="D34" s="4"/>
      <c r="E34" s="4"/>
      <c r="F34" s="4"/>
      <c r="G34" s="4"/>
      <c r="H34" s="4"/>
      <c r="I34" s="4"/>
      <c r="J34" s="5"/>
    </row>
    <row r="35" spans="1:10" ht="20.100000000000001" customHeight="1">
      <c r="A35" s="8"/>
      <c r="C35" s="60" t="s">
        <v>50</v>
      </c>
      <c r="D35" s="62"/>
      <c r="E35" s="3" t="s">
        <v>57</v>
      </c>
      <c r="F35" s="3" t="s">
        <v>14</v>
      </c>
      <c r="G35" s="3" t="s">
        <v>14</v>
      </c>
      <c r="H35" s="2"/>
      <c r="I35" s="2"/>
      <c r="J35" s="2">
        <v>28243800</v>
      </c>
    </row>
    <row r="36" spans="1:10" ht="20.100000000000001" customHeight="1">
      <c r="A36" s="8"/>
      <c r="D36" s="1"/>
      <c r="E36" s="3" t="s">
        <v>58</v>
      </c>
      <c r="F36" s="3" t="s">
        <v>55</v>
      </c>
      <c r="G36" s="65" t="s">
        <v>83</v>
      </c>
      <c r="H36" s="2" t="s">
        <v>17</v>
      </c>
      <c r="I36" s="2" t="s">
        <v>17</v>
      </c>
      <c r="J36" s="54" t="s">
        <v>84</v>
      </c>
    </row>
    <row r="37" spans="1:10" ht="20.100000000000001" customHeight="1">
      <c r="A37" s="8"/>
      <c r="D37" s="1"/>
      <c r="E37" s="3" t="s">
        <v>81</v>
      </c>
      <c r="F37" s="67" t="s">
        <v>55</v>
      </c>
      <c r="G37" s="65"/>
      <c r="H37" s="66" t="s">
        <v>17</v>
      </c>
      <c r="I37" s="66" t="s">
        <v>17</v>
      </c>
      <c r="J37" s="68" t="s">
        <v>85</v>
      </c>
    </row>
    <row r="38" spans="1:10" ht="20.100000000000001" customHeight="1">
      <c r="A38" s="8"/>
      <c r="D38" s="1"/>
      <c r="E38" s="3" t="s">
        <v>82</v>
      </c>
      <c r="F38" s="67"/>
      <c r="G38" s="65"/>
      <c r="H38" s="66"/>
      <c r="I38" s="66"/>
      <c r="J38" s="68"/>
    </row>
    <row r="39" spans="1:10" ht="20.100000000000001" customHeight="1">
      <c r="A39" s="8"/>
      <c r="D39" s="1"/>
      <c r="E39" s="3"/>
      <c r="F39" s="3"/>
      <c r="H39" s="2"/>
      <c r="I39" s="2"/>
      <c r="J39" s="2"/>
    </row>
    <row r="40" spans="1:10" ht="20.100000000000001" customHeight="1">
      <c r="A40" s="8"/>
      <c r="C40" s="60" t="s">
        <v>51</v>
      </c>
      <c r="D40" s="62"/>
      <c r="E40" s="3" t="s">
        <v>57</v>
      </c>
      <c r="F40" s="3" t="s">
        <v>14</v>
      </c>
      <c r="G40" s="3" t="s">
        <v>14</v>
      </c>
      <c r="H40" s="2"/>
      <c r="I40" s="2"/>
      <c r="J40" s="2"/>
    </row>
    <row r="41" spans="1:10" ht="20.100000000000001" customHeight="1">
      <c r="A41" s="8"/>
      <c r="D41" s="1"/>
      <c r="E41" s="3" t="s">
        <v>58</v>
      </c>
      <c r="F41" s="3" t="s">
        <v>93</v>
      </c>
      <c r="G41" s="3" t="s">
        <v>25</v>
      </c>
      <c r="H41" s="2"/>
      <c r="I41" s="2"/>
      <c r="J41" s="2"/>
    </row>
    <row r="42" spans="1:10" ht="20.100000000000001" customHeight="1">
      <c r="A42" s="8"/>
      <c r="D42" s="1"/>
      <c r="E42" s="3"/>
      <c r="F42" s="3" t="s">
        <v>17</v>
      </c>
      <c r="G42" s="3" t="s">
        <v>26</v>
      </c>
      <c r="H42" s="2">
        <v>963842558</v>
      </c>
      <c r="I42" s="2">
        <v>613630865</v>
      </c>
      <c r="J42" s="2">
        <f>H42-I42</f>
        <v>350211693</v>
      </c>
    </row>
    <row r="43" spans="1:10" s="20" customFormat="1" ht="20.100000000000001" customHeight="1">
      <c r="A43" s="15"/>
      <c r="B43" s="16"/>
      <c r="C43" s="16"/>
      <c r="D43" s="17"/>
      <c r="E43" s="18" t="s">
        <v>65</v>
      </c>
      <c r="F43" s="18"/>
      <c r="G43" s="18"/>
      <c r="H43" s="19"/>
      <c r="I43" s="19"/>
      <c r="J43" s="19"/>
    </row>
    <row r="44" spans="1:10" s="20" customFormat="1" ht="20.100000000000001" customHeight="1">
      <c r="A44" s="15"/>
      <c r="B44" s="16"/>
      <c r="C44" s="16"/>
      <c r="D44" s="17"/>
      <c r="E44" s="18" t="s">
        <v>66</v>
      </c>
      <c r="F44" s="18" t="s">
        <v>94</v>
      </c>
      <c r="G44" s="18" t="s">
        <v>25</v>
      </c>
      <c r="H44" s="19">
        <v>773459400</v>
      </c>
      <c r="I44" s="19">
        <v>217461055</v>
      </c>
      <c r="J44" s="19">
        <f>H44-I44</f>
        <v>555998345</v>
      </c>
    </row>
    <row r="45" spans="1:10" s="20" customFormat="1" ht="20.100000000000001" customHeight="1">
      <c r="A45" s="15"/>
      <c r="B45" s="16"/>
      <c r="C45" s="16"/>
      <c r="D45" s="17"/>
      <c r="E45" s="18"/>
      <c r="F45" s="18"/>
      <c r="G45" s="18" t="s">
        <v>101</v>
      </c>
      <c r="H45" s="19"/>
      <c r="I45" s="19"/>
      <c r="J45" s="19"/>
    </row>
    <row r="46" spans="1:10" s="20" customFormat="1" ht="20.100000000000001" customHeight="1">
      <c r="A46" s="15"/>
      <c r="B46" s="16"/>
      <c r="C46" s="16"/>
      <c r="D46" s="17"/>
      <c r="E46" s="18" t="s">
        <v>102</v>
      </c>
      <c r="F46" s="18"/>
      <c r="G46" s="18"/>
      <c r="H46" s="19"/>
      <c r="I46" s="19"/>
      <c r="J46" s="19"/>
    </row>
    <row r="47" spans="1:10" s="20" customFormat="1" ht="20.100000000000001" customHeight="1">
      <c r="A47" s="15"/>
      <c r="B47" s="16"/>
      <c r="C47" s="16"/>
      <c r="D47" s="17"/>
      <c r="E47" s="18" t="s">
        <v>103</v>
      </c>
      <c r="F47" s="18" t="s">
        <v>104</v>
      </c>
      <c r="G47" s="18" t="s">
        <v>105</v>
      </c>
      <c r="H47" s="19">
        <v>1379900814</v>
      </c>
      <c r="I47" s="19">
        <v>167192216</v>
      </c>
      <c r="J47" s="19">
        <f>H47-I47</f>
        <v>1212708598</v>
      </c>
    </row>
    <row r="48" spans="1:10" s="20" customFormat="1" ht="20.100000000000001" customHeight="1">
      <c r="A48" s="15"/>
      <c r="B48" s="16"/>
      <c r="C48" s="16"/>
      <c r="D48" s="17"/>
      <c r="E48" s="18"/>
      <c r="F48" s="18"/>
      <c r="G48" s="18" t="s">
        <v>26</v>
      </c>
      <c r="H48" s="19"/>
      <c r="I48" s="19"/>
      <c r="J48" s="19"/>
    </row>
    <row r="49" spans="1:10" ht="20.100000000000001" customHeight="1">
      <c r="A49" s="59" t="s">
        <v>67</v>
      </c>
      <c r="B49" s="59"/>
      <c r="C49" s="59"/>
      <c r="D49" s="59"/>
      <c r="E49" s="59"/>
      <c r="F49" s="59"/>
      <c r="G49" s="59"/>
      <c r="H49" s="59"/>
      <c r="I49" s="59"/>
      <c r="J49" s="6">
        <f>J35+J42+J44+J47</f>
        <v>2147162436</v>
      </c>
    </row>
    <row r="50" spans="1:10" ht="20.100000000000001" customHeight="1">
      <c r="A50" s="7"/>
      <c r="B50" s="4" t="s">
        <v>52</v>
      </c>
      <c r="C50" s="4"/>
      <c r="D50" s="4"/>
      <c r="E50" s="4"/>
      <c r="F50" s="4"/>
      <c r="G50" s="4"/>
      <c r="H50" s="4"/>
      <c r="I50" s="4"/>
      <c r="J50" s="5"/>
    </row>
    <row r="51" spans="1:10" ht="20.100000000000001" customHeight="1">
      <c r="A51" s="8"/>
      <c r="C51" s="60" t="s">
        <v>27</v>
      </c>
      <c r="D51" s="62"/>
      <c r="E51" s="3" t="s">
        <v>57</v>
      </c>
      <c r="F51" s="3" t="s">
        <v>14</v>
      </c>
      <c r="G51" s="3" t="s">
        <v>14</v>
      </c>
      <c r="H51" s="2"/>
      <c r="I51" s="2"/>
      <c r="J51" s="2">
        <v>757600</v>
      </c>
    </row>
    <row r="52" spans="1:10" ht="20.100000000000001" customHeight="1">
      <c r="A52" s="8"/>
      <c r="D52" s="1"/>
      <c r="E52" s="3" t="s">
        <v>90</v>
      </c>
      <c r="F52" s="64" t="s">
        <v>55</v>
      </c>
      <c r="G52" s="65" t="s">
        <v>83</v>
      </c>
      <c r="H52" s="66" t="s">
        <v>17</v>
      </c>
      <c r="I52" s="66" t="s">
        <v>17</v>
      </c>
      <c r="J52" s="54" t="s">
        <v>86</v>
      </c>
    </row>
    <row r="53" spans="1:10" ht="20.100000000000001" customHeight="1">
      <c r="A53" s="8"/>
      <c r="D53" s="1"/>
      <c r="E53" s="3" t="s">
        <v>91</v>
      </c>
      <c r="F53" s="64"/>
      <c r="G53" s="65"/>
      <c r="H53" s="66"/>
      <c r="I53" s="66"/>
      <c r="J53" s="54"/>
    </row>
    <row r="54" spans="1:10" ht="20.100000000000001" customHeight="1">
      <c r="A54" s="8"/>
      <c r="D54" s="1"/>
      <c r="E54" s="3" t="s">
        <v>92</v>
      </c>
      <c r="F54" s="64"/>
      <c r="G54" s="65"/>
      <c r="H54" s="66"/>
      <c r="I54" s="66"/>
      <c r="J54" s="54" t="s">
        <v>87</v>
      </c>
    </row>
    <row r="55" spans="1:10" ht="20.100000000000001" customHeight="1">
      <c r="A55" s="8"/>
      <c r="D55" s="1"/>
      <c r="E55" s="3" t="s">
        <v>91</v>
      </c>
      <c r="F55" s="55"/>
      <c r="G55" s="3"/>
      <c r="H55" s="53"/>
      <c r="I55" s="53"/>
      <c r="J55" s="56"/>
    </row>
    <row r="56" spans="1:10" ht="20.100000000000001" customHeight="1">
      <c r="A56" s="8"/>
      <c r="D56" s="1"/>
      <c r="E56" s="3" t="s">
        <v>14</v>
      </c>
      <c r="F56" s="3" t="s">
        <v>14</v>
      </c>
      <c r="G56" s="3" t="s">
        <v>14</v>
      </c>
      <c r="H56" s="2"/>
      <c r="I56" s="2"/>
      <c r="J56" s="2"/>
    </row>
    <row r="57" spans="1:10" ht="20.100000000000001" customHeight="1">
      <c r="A57" s="8"/>
      <c r="C57" s="60" t="s">
        <v>28</v>
      </c>
      <c r="D57" s="62"/>
      <c r="E57" s="3" t="s">
        <v>57</v>
      </c>
      <c r="F57" s="3" t="s">
        <v>14</v>
      </c>
      <c r="G57" s="3"/>
      <c r="H57" s="2"/>
      <c r="I57" s="2"/>
      <c r="J57" s="2"/>
    </row>
    <row r="58" spans="1:10" ht="20.100000000000001" customHeight="1">
      <c r="A58" s="8"/>
      <c r="D58" s="1"/>
      <c r="E58" s="3" t="s">
        <v>88</v>
      </c>
      <c r="F58" s="3" t="s">
        <v>14</v>
      </c>
      <c r="G58" s="3" t="s">
        <v>25</v>
      </c>
      <c r="H58" s="63">
        <v>2000000</v>
      </c>
      <c r="I58" s="63">
        <v>1919999</v>
      </c>
      <c r="J58" s="63">
        <f>H58-I58</f>
        <v>80001</v>
      </c>
    </row>
    <row r="59" spans="1:10" ht="20.100000000000001" customHeight="1">
      <c r="A59" s="8"/>
      <c r="D59" s="1"/>
      <c r="E59" s="3" t="s">
        <v>89</v>
      </c>
      <c r="F59" s="3" t="s">
        <v>95</v>
      </c>
      <c r="G59" s="3" t="s">
        <v>26</v>
      </c>
      <c r="H59" s="63"/>
      <c r="I59" s="63"/>
      <c r="J59" s="63"/>
    </row>
    <row r="60" spans="1:10" ht="20.100000000000001" customHeight="1">
      <c r="A60" s="8"/>
      <c r="D60" s="1"/>
      <c r="E60" s="3" t="s">
        <v>14</v>
      </c>
      <c r="F60" s="3" t="s">
        <v>14</v>
      </c>
      <c r="G60" s="3" t="s">
        <v>14</v>
      </c>
      <c r="H60" s="2"/>
      <c r="I60" s="2"/>
      <c r="J60" s="2"/>
    </row>
    <row r="61" spans="1:10" ht="20.100000000000001" customHeight="1">
      <c r="A61" s="8"/>
      <c r="C61" s="60" t="s">
        <v>29</v>
      </c>
      <c r="D61" s="62"/>
      <c r="E61" s="3" t="s">
        <v>107</v>
      </c>
      <c r="F61" s="3"/>
      <c r="G61" s="3" t="s">
        <v>25</v>
      </c>
      <c r="H61" s="2">
        <v>108729548</v>
      </c>
      <c r="I61" s="2">
        <v>21159352</v>
      </c>
      <c r="J61" s="2">
        <f>H61-I61</f>
        <v>87570196</v>
      </c>
    </row>
    <row r="62" spans="1:10" ht="20.100000000000001" customHeight="1">
      <c r="A62" s="8"/>
      <c r="C62" s="50"/>
      <c r="D62" s="51"/>
      <c r="E62" s="3"/>
      <c r="F62" s="3" t="s">
        <v>17</v>
      </c>
      <c r="G62" s="3" t="s">
        <v>26</v>
      </c>
      <c r="H62" s="2"/>
      <c r="I62" s="2"/>
      <c r="J62" s="2"/>
    </row>
    <row r="63" spans="1:10" ht="20.100000000000001" customHeight="1">
      <c r="A63" s="8"/>
      <c r="D63" s="1"/>
      <c r="E63" s="1"/>
      <c r="F63" s="1"/>
      <c r="G63" s="1"/>
      <c r="H63" s="1"/>
      <c r="I63" s="1"/>
      <c r="J63" s="1"/>
    </row>
    <row r="64" spans="1:10" ht="20.100000000000001" customHeight="1">
      <c r="A64" s="8"/>
      <c r="C64" s="60" t="s">
        <v>30</v>
      </c>
      <c r="D64" s="62"/>
      <c r="E64" s="18" t="s">
        <v>106</v>
      </c>
      <c r="F64" s="3" t="s">
        <v>17</v>
      </c>
      <c r="G64" s="3" t="s">
        <v>31</v>
      </c>
      <c r="H64" s="2">
        <v>30960548</v>
      </c>
      <c r="I64" s="2">
        <v>24914652</v>
      </c>
      <c r="J64" s="2">
        <f>H64-I64</f>
        <v>6045896</v>
      </c>
    </row>
    <row r="65" spans="1:10" ht="20.100000000000001" customHeight="1">
      <c r="A65" s="8"/>
      <c r="D65" s="1"/>
      <c r="E65" s="1"/>
      <c r="F65" s="1"/>
      <c r="G65" s="1"/>
      <c r="H65" s="1"/>
      <c r="I65" s="1"/>
      <c r="J65" s="1"/>
    </row>
    <row r="66" spans="1:10" ht="20.100000000000001" customHeight="1">
      <c r="A66" s="8"/>
      <c r="C66" s="60" t="s">
        <v>32</v>
      </c>
      <c r="D66" s="62"/>
      <c r="E66" s="3" t="s">
        <v>69</v>
      </c>
      <c r="F66" s="3" t="s">
        <v>14</v>
      </c>
      <c r="G66" s="3" t="s">
        <v>25</v>
      </c>
      <c r="H66" s="2"/>
      <c r="I66" s="2"/>
      <c r="J66" s="2"/>
    </row>
    <row r="67" spans="1:10" ht="20.100000000000001" customHeight="1">
      <c r="A67" s="8"/>
      <c r="D67" s="1"/>
      <c r="E67" s="3" t="s">
        <v>14</v>
      </c>
      <c r="F67" s="3" t="s">
        <v>17</v>
      </c>
      <c r="G67" s="3" t="s">
        <v>26</v>
      </c>
      <c r="H67" s="2">
        <v>203758136</v>
      </c>
      <c r="I67" s="2">
        <v>123360531</v>
      </c>
      <c r="J67" s="2">
        <f>H67-I67</f>
        <v>80397605</v>
      </c>
    </row>
    <row r="68" spans="1:10" ht="20.100000000000001" customHeight="1">
      <c r="A68" s="8"/>
      <c r="D68" s="1"/>
      <c r="E68" s="1"/>
      <c r="F68" s="1"/>
      <c r="G68" s="1"/>
      <c r="H68" s="1"/>
      <c r="I68" s="1"/>
      <c r="J68" s="1"/>
    </row>
    <row r="69" spans="1:10" ht="20.100000000000001" customHeight="1">
      <c r="A69" s="8"/>
      <c r="C69" s="13" t="s">
        <v>120</v>
      </c>
      <c r="D69" s="1"/>
      <c r="E69" s="1" t="s">
        <v>121</v>
      </c>
      <c r="F69" s="1"/>
      <c r="G69" s="3" t="s">
        <v>25</v>
      </c>
      <c r="H69" s="38">
        <v>247320</v>
      </c>
      <c r="I69" s="38">
        <v>90684</v>
      </c>
      <c r="J69" s="38">
        <f>H69-I69</f>
        <v>156636</v>
      </c>
    </row>
    <row r="70" spans="1:10" ht="20.100000000000001" customHeight="1">
      <c r="A70" s="8"/>
      <c r="D70" s="1"/>
      <c r="E70" s="1"/>
      <c r="F70" s="1"/>
      <c r="G70" s="3" t="s">
        <v>26</v>
      </c>
      <c r="H70" s="38"/>
      <c r="I70" s="38"/>
      <c r="J70" s="38"/>
    </row>
    <row r="71" spans="1:10" ht="20.100000000000001" customHeight="1">
      <c r="A71" s="8"/>
      <c r="D71" s="1"/>
      <c r="E71" s="1"/>
      <c r="F71" s="1"/>
      <c r="G71" s="1"/>
      <c r="H71" s="1"/>
      <c r="I71" s="1"/>
      <c r="J71" s="1"/>
    </row>
    <row r="72" spans="1:10" ht="20.100000000000001" customHeight="1">
      <c r="A72" s="8"/>
      <c r="D72" s="1"/>
      <c r="E72" s="1"/>
      <c r="F72" s="1"/>
      <c r="G72" s="1"/>
      <c r="H72" s="1"/>
      <c r="I72" s="1"/>
      <c r="J72" s="1"/>
    </row>
    <row r="73" spans="1:10" ht="20.100000000000001" customHeight="1">
      <c r="A73" s="8"/>
      <c r="C73" s="60" t="s">
        <v>33</v>
      </c>
      <c r="D73" s="62"/>
      <c r="E73" s="3" t="s">
        <v>71</v>
      </c>
      <c r="F73" s="3" t="s">
        <v>17</v>
      </c>
      <c r="G73" s="3" t="s">
        <v>130</v>
      </c>
      <c r="H73" s="2" t="s">
        <v>17</v>
      </c>
      <c r="I73" s="2" t="s">
        <v>17</v>
      </c>
      <c r="J73" s="2">
        <v>24079352</v>
      </c>
    </row>
    <row r="74" spans="1:10" ht="20.100000000000001" customHeight="1">
      <c r="A74" s="8"/>
      <c r="D74" s="1"/>
      <c r="E74" s="1"/>
      <c r="F74" s="1"/>
      <c r="G74" s="1"/>
      <c r="H74" s="1"/>
      <c r="I74" s="1"/>
      <c r="J74" s="1"/>
    </row>
    <row r="75" spans="1:10" ht="20.100000000000001" customHeight="1">
      <c r="A75" s="8"/>
      <c r="C75" s="60" t="s">
        <v>72</v>
      </c>
      <c r="D75" s="62"/>
      <c r="E75" s="25" t="s">
        <v>80</v>
      </c>
      <c r="F75" s="25" t="s">
        <v>17</v>
      </c>
      <c r="G75" s="25" t="s">
        <v>96</v>
      </c>
      <c r="H75" s="2" t="s">
        <v>17</v>
      </c>
      <c r="I75" s="2" t="s">
        <v>17</v>
      </c>
      <c r="J75" s="2">
        <v>550000</v>
      </c>
    </row>
    <row r="76" spans="1:10" ht="20.100000000000001" customHeight="1">
      <c r="A76" s="8"/>
      <c r="D76" s="1"/>
      <c r="E76" s="1"/>
      <c r="F76" s="1"/>
      <c r="G76" s="1"/>
      <c r="H76" s="1"/>
      <c r="I76" s="1"/>
      <c r="J76" s="1"/>
    </row>
    <row r="77" spans="1:10" ht="20.100000000000001" customHeight="1">
      <c r="A77" s="8"/>
      <c r="C77" s="13" t="s">
        <v>113</v>
      </c>
      <c r="D77" s="1"/>
      <c r="E77" s="1" t="s">
        <v>114</v>
      </c>
      <c r="F77" s="1"/>
      <c r="G77" s="1"/>
      <c r="H77" s="1"/>
      <c r="I77" s="1"/>
      <c r="J77" s="38">
        <v>535377506</v>
      </c>
    </row>
    <row r="78" spans="1:10" ht="20.100000000000001" customHeight="1">
      <c r="A78" s="8"/>
      <c r="D78" s="1"/>
      <c r="E78" s="1"/>
      <c r="F78" s="1"/>
      <c r="G78" s="1"/>
      <c r="H78" s="1"/>
      <c r="I78" s="1"/>
      <c r="J78" s="1"/>
    </row>
    <row r="79" spans="1:10" ht="20.100000000000001" customHeight="1">
      <c r="A79" s="59" t="s">
        <v>35</v>
      </c>
      <c r="B79" s="59"/>
      <c r="C79" s="59"/>
      <c r="D79" s="59"/>
      <c r="E79" s="59"/>
      <c r="F79" s="59"/>
      <c r="G79" s="59"/>
      <c r="H79" s="59"/>
      <c r="I79" s="59"/>
      <c r="J79" s="6">
        <f>SUM(J51:J78)</f>
        <v>735014792</v>
      </c>
    </row>
    <row r="80" spans="1:10" ht="20.100000000000001" customHeight="1">
      <c r="A80" s="59" t="s">
        <v>36</v>
      </c>
      <c r="B80" s="59"/>
      <c r="C80" s="59"/>
      <c r="D80" s="59"/>
      <c r="E80" s="59"/>
      <c r="F80" s="59"/>
      <c r="G80" s="59"/>
      <c r="H80" s="59"/>
      <c r="I80" s="59"/>
      <c r="J80" s="6">
        <f>J79+J49</f>
        <v>2882177228</v>
      </c>
    </row>
    <row r="81" spans="1:10" ht="20.100000000000001" customHeight="1">
      <c r="A81" s="59" t="s">
        <v>37</v>
      </c>
      <c r="B81" s="59"/>
      <c r="C81" s="59"/>
      <c r="D81" s="59"/>
      <c r="E81" s="59"/>
      <c r="F81" s="59"/>
      <c r="G81" s="59"/>
      <c r="H81" s="59"/>
      <c r="I81" s="59"/>
      <c r="J81" s="6">
        <f>J80+J32</f>
        <v>3390582557</v>
      </c>
    </row>
    <row r="82" spans="1:10" ht="20.100000000000001" customHeight="1">
      <c r="A82" s="71"/>
      <c r="B82" s="72"/>
      <c r="C82" s="72"/>
      <c r="D82" s="72"/>
      <c r="E82" s="72"/>
      <c r="F82" s="72"/>
      <c r="G82" s="72"/>
      <c r="H82" s="72"/>
      <c r="I82" s="72"/>
      <c r="J82" s="73"/>
    </row>
    <row r="83" spans="1:10" ht="15.75" customHeight="1">
      <c r="J83" s="10" t="s">
        <v>45</v>
      </c>
    </row>
    <row r="84" spans="1:10" ht="13.5">
      <c r="A84" s="59" t="s">
        <v>4</v>
      </c>
      <c r="B84" s="59"/>
      <c r="C84" s="59"/>
      <c r="D84" s="59"/>
      <c r="E84" s="52" t="s">
        <v>5</v>
      </c>
      <c r="F84" s="52" t="s">
        <v>6</v>
      </c>
      <c r="G84" s="52" t="s">
        <v>7</v>
      </c>
      <c r="H84" s="52" t="s">
        <v>8</v>
      </c>
      <c r="I84" s="52" t="s">
        <v>9</v>
      </c>
      <c r="J84" s="52" t="s">
        <v>10</v>
      </c>
    </row>
    <row r="85" spans="1:10" ht="20.100000000000001" customHeight="1">
      <c r="A85" s="28" t="s">
        <v>38</v>
      </c>
      <c r="B85" s="26"/>
      <c r="C85" s="26"/>
      <c r="D85" s="26"/>
      <c r="E85" s="26"/>
      <c r="F85" s="26"/>
      <c r="G85" s="26"/>
      <c r="H85" s="26"/>
      <c r="I85" s="26"/>
      <c r="J85" s="27"/>
    </row>
    <row r="86" spans="1:10" ht="20.100000000000001" customHeight="1">
      <c r="A86" s="7"/>
      <c r="B86" s="4" t="s">
        <v>39</v>
      </c>
      <c r="C86" s="4"/>
      <c r="D86" s="4"/>
      <c r="E86" s="4"/>
      <c r="F86" s="4"/>
      <c r="G86" s="4"/>
      <c r="H86" s="4"/>
      <c r="I86" s="4"/>
      <c r="J86" s="5"/>
    </row>
    <row r="87" spans="1:10" ht="20.100000000000001" customHeight="1">
      <c r="A87" s="8"/>
      <c r="C87" s="60" t="s">
        <v>40</v>
      </c>
      <c r="D87" s="62"/>
      <c r="E87" s="3" t="s">
        <v>73</v>
      </c>
      <c r="F87" s="3" t="s">
        <v>17</v>
      </c>
      <c r="G87" s="3" t="s">
        <v>14</v>
      </c>
      <c r="H87" s="2" t="s">
        <v>17</v>
      </c>
      <c r="I87" s="2" t="s">
        <v>17</v>
      </c>
      <c r="J87" s="2">
        <v>92895727</v>
      </c>
    </row>
    <row r="88" spans="1:10" ht="20.100000000000001" customHeight="1">
      <c r="A88" s="8"/>
      <c r="D88" s="1"/>
      <c r="E88" s="1"/>
      <c r="F88" s="1"/>
      <c r="G88" s="1"/>
      <c r="H88" s="1"/>
      <c r="I88" s="1"/>
      <c r="J88" s="1"/>
    </row>
    <row r="89" spans="1:10" ht="20.100000000000001" customHeight="1">
      <c r="A89" s="8"/>
      <c r="C89" s="13" t="s">
        <v>74</v>
      </c>
      <c r="D89" s="1"/>
      <c r="E89" s="23" t="s">
        <v>123</v>
      </c>
      <c r="F89" s="25" t="s">
        <v>17</v>
      </c>
      <c r="G89" s="25"/>
      <c r="H89" s="2" t="s">
        <v>17</v>
      </c>
      <c r="I89" s="2" t="s">
        <v>17</v>
      </c>
      <c r="J89" s="2">
        <v>2613449</v>
      </c>
    </row>
    <row r="90" spans="1:10" ht="20.100000000000001" customHeight="1">
      <c r="A90" s="8"/>
      <c r="D90" s="1"/>
      <c r="E90" s="23"/>
      <c r="F90" s="23"/>
      <c r="G90" s="23"/>
      <c r="H90" s="1"/>
      <c r="I90" s="1"/>
      <c r="J90" s="1"/>
    </row>
    <row r="91" spans="1:10" ht="20.100000000000001" customHeight="1">
      <c r="A91" s="8"/>
      <c r="C91" s="60" t="s">
        <v>41</v>
      </c>
      <c r="D91" s="62"/>
      <c r="E91" s="25" t="s">
        <v>124</v>
      </c>
      <c r="F91" s="25" t="s">
        <v>17</v>
      </c>
      <c r="G91" s="25" t="s">
        <v>14</v>
      </c>
      <c r="H91" s="2" t="s">
        <v>17</v>
      </c>
      <c r="I91" s="2" t="s">
        <v>17</v>
      </c>
      <c r="J91" s="2">
        <v>1464627</v>
      </c>
    </row>
    <row r="92" spans="1:10" ht="20.100000000000001" customHeight="1">
      <c r="A92" s="8"/>
      <c r="C92" s="50"/>
      <c r="D92" s="51"/>
      <c r="E92" s="57"/>
      <c r="F92" s="57"/>
      <c r="G92" s="57"/>
      <c r="H92" s="22"/>
      <c r="I92" s="22"/>
      <c r="J92" s="22"/>
    </row>
    <row r="93" spans="1:10" ht="20.100000000000001" customHeight="1">
      <c r="A93" s="8"/>
      <c r="C93" s="60" t="s">
        <v>134</v>
      </c>
      <c r="D93" s="61"/>
      <c r="E93" s="57" t="s">
        <v>135</v>
      </c>
      <c r="F93" s="57"/>
      <c r="G93" s="57"/>
      <c r="H93" s="22"/>
      <c r="I93" s="22"/>
      <c r="J93" s="22">
        <v>53800</v>
      </c>
    </row>
    <row r="94" spans="1:10" ht="20.100000000000001" customHeight="1">
      <c r="A94" s="8"/>
      <c r="D94" s="1"/>
      <c r="E94" s="1"/>
      <c r="F94" s="1"/>
      <c r="G94" s="1"/>
      <c r="H94" s="1"/>
      <c r="I94" s="1"/>
      <c r="J94" s="1"/>
    </row>
    <row r="95" spans="1:10" ht="20.100000000000001" customHeight="1">
      <c r="A95" s="59" t="s">
        <v>43</v>
      </c>
      <c r="B95" s="59"/>
      <c r="C95" s="59"/>
      <c r="D95" s="59"/>
      <c r="E95" s="59"/>
      <c r="F95" s="59"/>
      <c r="G95" s="59"/>
      <c r="H95" s="59"/>
      <c r="I95" s="59"/>
      <c r="J95" s="6">
        <f>SUM(J87:J94)</f>
        <v>97027603</v>
      </c>
    </row>
    <row r="96" spans="1:10" ht="20.100000000000001" customHeight="1">
      <c r="A96" s="7"/>
      <c r="B96" s="4" t="s">
        <v>44</v>
      </c>
      <c r="C96" s="4"/>
      <c r="D96" s="4"/>
      <c r="E96" s="4"/>
      <c r="F96" s="4"/>
      <c r="G96" s="4"/>
      <c r="H96" s="4"/>
      <c r="I96" s="4"/>
      <c r="J96" s="5"/>
    </row>
    <row r="97" spans="1:10" ht="20.100000000000001" customHeight="1">
      <c r="A97" s="8"/>
      <c r="C97" s="60" t="s">
        <v>75</v>
      </c>
      <c r="D97" s="62"/>
      <c r="E97" s="3" t="s">
        <v>76</v>
      </c>
      <c r="F97" s="3" t="s">
        <v>17</v>
      </c>
      <c r="G97" s="3" t="s">
        <v>14</v>
      </c>
      <c r="H97" s="2" t="s">
        <v>17</v>
      </c>
      <c r="I97" s="2" t="s">
        <v>17</v>
      </c>
      <c r="J97" s="2">
        <v>772684000</v>
      </c>
    </row>
    <row r="98" spans="1:10" ht="20.100000000000001" customHeight="1">
      <c r="A98" s="7"/>
      <c r="B98" s="4"/>
      <c r="C98" s="4"/>
      <c r="D98" s="5"/>
      <c r="E98" s="5"/>
      <c r="F98" s="5"/>
      <c r="G98" s="5"/>
      <c r="H98" s="5"/>
      <c r="I98" s="5"/>
      <c r="J98" s="5"/>
    </row>
    <row r="99" spans="1:10" ht="20.100000000000001" customHeight="1">
      <c r="A99" s="8"/>
      <c r="C99" s="60" t="s">
        <v>46</v>
      </c>
      <c r="D99" s="62"/>
      <c r="E99" s="3" t="s">
        <v>77</v>
      </c>
      <c r="F99" s="3" t="s">
        <v>17</v>
      </c>
      <c r="G99" s="3" t="s">
        <v>14</v>
      </c>
      <c r="H99" s="2" t="s">
        <v>17</v>
      </c>
      <c r="I99" s="2" t="s">
        <v>17</v>
      </c>
      <c r="J99" s="2">
        <v>24079352</v>
      </c>
    </row>
    <row r="100" spans="1:10" ht="20.100000000000001" customHeight="1">
      <c r="A100" s="8"/>
      <c r="D100" s="1"/>
      <c r="E100" s="1"/>
      <c r="F100" s="1"/>
      <c r="G100" s="1"/>
      <c r="H100" s="1"/>
      <c r="I100" s="1"/>
      <c r="J100" s="1"/>
    </row>
    <row r="101" spans="1:10" ht="20.100000000000001" customHeight="1">
      <c r="A101" s="59" t="s">
        <v>47</v>
      </c>
      <c r="B101" s="59"/>
      <c r="C101" s="59"/>
      <c r="D101" s="59"/>
      <c r="E101" s="59"/>
      <c r="F101" s="59"/>
      <c r="G101" s="59"/>
      <c r="H101" s="59"/>
      <c r="I101" s="59"/>
      <c r="J101" s="6">
        <f>J99+J97</f>
        <v>796763352</v>
      </c>
    </row>
    <row r="102" spans="1:10" ht="20.100000000000001" customHeight="1">
      <c r="A102" s="59" t="s">
        <v>48</v>
      </c>
      <c r="B102" s="59"/>
      <c r="C102" s="59"/>
      <c r="D102" s="59"/>
      <c r="E102" s="59"/>
      <c r="F102" s="59"/>
      <c r="G102" s="59"/>
      <c r="H102" s="59"/>
      <c r="I102" s="59"/>
      <c r="J102" s="6">
        <f>J101+J95</f>
        <v>893790955</v>
      </c>
    </row>
    <row r="103" spans="1:10" ht="20.100000000000001" customHeight="1">
      <c r="A103" s="59" t="s">
        <v>49</v>
      </c>
      <c r="B103" s="59"/>
      <c r="C103" s="59"/>
      <c r="D103" s="59"/>
      <c r="E103" s="59"/>
      <c r="F103" s="59"/>
      <c r="G103" s="59"/>
      <c r="H103" s="59"/>
      <c r="I103" s="59"/>
      <c r="J103" s="6">
        <f>J81-J102</f>
        <v>2496791602</v>
      </c>
    </row>
    <row r="105" spans="1:10" ht="34.5" customHeight="1">
      <c r="D105" s="58" t="s">
        <v>126</v>
      </c>
      <c r="J105" s="10" t="s">
        <v>117</v>
      </c>
    </row>
    <row r="106" spans="1:10" ht="34.5" customHeight="1">
      <c r="D106" s="47" t="s">
        <v>116</v>
      </c>
    </row>
    <row r="108" spans="1:10" ht="57.75" customHeight="1">
      <c r="E108" s="48" t="s">
        <v>119</v>
      </c>
    </row>
  </sheetData>
  <mergeCells count="46">
    <mergeCell ref="C21:D21"/>
    <mergeCell ref="A3:J3"/>
    <mergeCell ref="A5:J5"/>
    <mergeCell ref="A8:D8"/>
    <mergeCell ref="C11:D11"/>
    <mergeCell ref="E19:I19"/>
    <mergeCell ref="C40:D40"/>
    <mergeCell ref="C23:D23"/>
    <mergeCell ref="C25:D25"/>
    <mergeCell ref="C27:D27"/>
    <mergeCell ref="C31:D31"/>
    <mergeCell ref="A32:I32"/>
    <mergeCell ref="C35:D35"/>
    <mergeCell ref="G36:G38"/>
    <mergeCell ref="F37:F38"/>
    <mergeCell ref="H37:H38"/>
    <mergeCell ref="I37:I38"/>
    <mergeCell ref="J37:J38"/>
    <mergeCell ref="A49:I49"/>
    <mergeCell ref="C51:D51"/>
    <mergeCell ref="F52:F54"/>
    <mergeCell ref="G52:G54"/>
    <mergeCell ref="H52:H54"/>
    <mergeCell ref="I52:I54"/>
    <mergeCell ref="A81:I81"/>
    <mergeCell ref="C57:D57"/>
    <mergeCell ref="H58:H59"/>
    <mergeCell ref="I58:I59"/>
    <mergeCell ref="J58:J59"/>
    <mergeCell ref="C61:D61"/>
    <mergeCell ref="C64:D64"/>
    <mergeCell ref="C66:D66"/>
    <mergeCell ref="C73:D73"/>
    <mergeCell ref="C75:D75"/>
    <mergeCell ref="A79:I79"/>
    <mergeCell ref="A80:I80"/>
    <mergeCell ref="A101:I101"/>
    <mergeCell ref="A102:I102"/>
    <mergeCell ref="A103:I103"/>
    <mergeCell ref="C93:D93"/>
    <mergeCell ref="C87:D87"/>
    <mergeCell ref="C91:D91"/>
    <mergeCell ref="A95:I95"/>
    <mergeCell ref="A84:D84"/>
    <mergeCell ref="C97:D97"/>
    <mergeCell ref="C99:D99"/>
  </mergeCells>
  <phoneticPr fontId="6"/>
  <pageMargins left="0.79166666666666663" right="0.2638888888888889" top="0.43055555555555558" bottom="0.34722222222222221" header="0.2361111111111111" footer="0.30555555555555558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view="pageBreakPreview" topLeftCell="A76" zoomScale="85" zoomScaleSheetLayoutView="85" workbookViewId="0">
      <selection activeCell="I74" sqref="I74"/>
    </sheetView>
  </sheetViews>
  <sheetFormatPr defaultRowHeight="17.100000000000001" customHeight="1"/>
  <cols>
    <col min="1" max="3" width="2.625" style="13" customWidth="1"/>
    <col min="4" max="4" width="21.875" style="13" customWidth="1"/>
    <col min="5" max="5" width="32.625" style="13" customWidth="1"/>
    <col min="6" max="6" width="9.875" style="13" customWidth="1"/>
    <col min="7" max="7" width="32.625" style="13" customWidth="1"/>
    <col min="8" max="10" width="21.625" style="13" customWidth="1"/>
  </cols>
  <sheetData>
    <row r="1" spans="1:10" ht="18" customHeight="1">
      <c r="J1" s="11" t="s">
        <v>0</v>
      </c>
    </row>
    <row r="2" spans="1:10" ht="18" customHeight="1">
      <c r="A2" s="12" t="s">
        <v>53</v>
      </c>
    </row>
    <row r="3" spans="1:10" ht="20.25" customHeigh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3.5" customHeight="1"/>
    <row r="5" spans="1:10" ht="15" customHeight="1">
      <c r="A5" s="70" t="s">
        <v>125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75" customHeight="1">
      <c r="J6" s="10" t="s">
        <v>2</v>
      </c>
    </row>
    <row r="7" spans="1:10" ht="17.100000000000001" customHeight="1">
      <c r="J7" s="9" t="s">
        <v>3</v>
      </c>
    </row>
    <row r="8" spans="1:10" ht="24.75" customHeight="1">
      <c r="A8" s="59" t="s">
        <v>4</v>
      </c>
      <c r="B8" s="59"/>
      <c r="C8" s="59"/>
      <c r="D8" s="59"/>
      <c r="E8" s="41" t="s">
        <v>5</v>
      </c>
      <c r="F8" s="41" t="s">
        <v>6</v>
      </c>
      <c r="G8" s="41" t="s">
        <v>7</v>
      </c>
      <c r="H8" s="41" t="s">
        <v>8</v>
      </c>
      <c r="I8" s="41" t="s">
        <v>9</v>
      </c>
      <c r="J8" s="41" t="s">
        <v>10</v>
      </c>
    </row>
    <row r="9" spans="1:10" ht="20.100000000000001" customHeight="1">
      <c r="A9" s="7" t="s">
        <v>11</v>
      </c>
      <c r="B9" s="4"/>
      <c r="C9" s="4"/>
      <c r="D9" s="4"/>
      <c r="E9" s="4"/>
      <c r="F9" s="4"/>
      <c r="G9" s="4"/>
      <c r="H9" s="4"/>
      <c r="I9" s="4"/>
      <c r="J9" s="5"/>
    </row>
    <row r="10" spans="1:10" ht="20.100000000000001" customHeight="1">
      <c r="A10" s="7"/>
      <c r="B10" s="4" t="s">
        <v>12</v>
      </c>
      <c r="C10" s="4"/>
      <c r="D10" s="4"/>
      <c r="E10" s="4"/>
      <c r="F10" s="4"/>
      <c r="G10" s="4"/>
      <c r="H10" s="4"/>
      <c r="I10" s="4"/>
      <c r="J10" s="5"/>
    </row>
    <row r="11" spans="1:10" ht="20.100000000000001" customHeight="1">
      <c r="A11" s="8"/>
      <c r="C11" s="60" t="s">
        <v>13</v>
      </c>
      <c r="D11" s="62"/>
      <c r="E11" s="3" t="s">
        <v>14</v>
      </c>
      <c r="F11" s="3" t="s">
        <v>14</v>
      </c>
      <c r="G11" s="3" t="s">
        <v>14</v>
      </c>
      <c r="H11" s="2"/>
      <c r="I11" s="2"/>
      <c r="J11" s="2"/>
    </row>
    <row r="12" spans="1:10" ht="20.100000000000001" customHeight="1">
      <c r="A12" s="8"/>
      <c r="D12" s="40" t="s">
        <v>15</v>
      </c>
      <c r="E12" s="3" t="s">
        <v>16</v>
      </c>
      <c r="F12" s="3" t="s">
        <v>17</v>
      </c>
      <c r="G12" s="3" t="s">
        <v>18</v>
      </c>
      <c r="H12" s="2" t="s">
        <v>17</v>
      </c>
      <c r="I12" s="2" t="s">
        <v>17</v>
      </c>
      <c r="J12" s="2">
        <v>275657</v>
      </c>
    </row>
    <row r="13" spans="1:10" ht="20.100000000000001" customHeight="1">
      <c r="A13" s="8"/>
      <c r="D13" s="40" t="s">
        <v>19</v>
      </c>
      <c r="E13" s="3" t="s">
        <v>60</v>
      </c>
      <c r="F13" s="3" t="s">
        <v>17</v>
      </c>
      <c r="G13" s="3" t="s">
        <v>18</v>
      </c>
      <c r="H13" s="2" t="s">
        <v>17</v>
      </c>
      <c r="I13" s="2" t="s">
        <v>17</v>
      </c>
      <c r="J13" s="2">
        <f>SUM(J14:J18)</f>
        <v>303950265</v>
      </c>
    </row>
    <row r="14" spans="1:10" ht="20.100000000000001" customHeight="1">
      <c r="A14" s="8"/>
      <c r="D14" s="40"/>
      <c r="E14" s="3" t="s">
        <v>59</v>
      </c>
      <c r="F14" s="3"/>
      <c r="G14" s="3"/>
      <c r="H14" s="2"/>
      <c r="I14" s="2"/>
      <c r="J14" s="2">
        <v>18785787</v>
      </c>
    </row>
    <row r="15" spans="1:10" ht="20.100000000000001" customHeight="1">
      <c r="A15" s="8"/>
      <c r="D15" s="40"/>
      <c r="E15" s="3" t="s">
        <v>99</v>
      </c>
      <c r="F15" s="3"/>
      <c r="G15" s="3"/>
      <c r="H15" s="2"/>
      <c r="I15" s="2"/>
      <c r="J15" s="2">
        <v>89865843</v>
      </c>
    </row>
    <row r="16" spans="1:10" ht="20.100000000000001" customHeight="1">
      <c r="A16" s="8"/>
      <c r="D16" s="40"/>
      <c r="E16" s="3" t="s">
        <v>62</v>
      </c>
      <c r="F16" s="3"/>
      <c r="G16" s="3"/>
      <c r="H16" s="2"/>
      <c r="I16" s="2"/>
      <c r="J16" s="2">
        <v>22982485</v>
      </c>
    </row>
    <row r="17" spans="1:10" ht="20.100000000000001" customHeight="1">
      <c r="A17" s="8"/>
      <c r="D17" s="40"/>
      <c r="E17" s="3" t="s">
        <v>63</v>
      </c>
      <c r="F17" s="3"/>
      <c r="G17" s="3"/>
      <c r="H17" s="2"/>
      <c r="I17" s="2"/>
      <c r="J17" s="2">
        <v>78610593</v>
      </c>
    </row>
    <row r="18" spans="1:10" ht="20.100000000000001" customHeight="1">
      <c r="A18" s="8"/>
      <c r="D18" s="40"/>
      <c r="E18" s="3" t="s">
        <v>64</v>
      </c>
      <c r="F18" s="3"/>
      <c r="G18" s="3"/>
      <c r="H18" s="2"/>
      <c r="I18" s="2"/>
      <c r="J18" s="2">
        <v>93705557</v>
      </c>
    </row>
    <row r="19" spans="1:10" ht="20.100000000000001" customHeight="1">
      <c r="A19" s="8"/>
      <c r="D19" s="1"/>
      <c r="E19" s="59" t="s">
        <v>68</v>
      </c>
      <c r="F19" s="59"/>
      <c r="G19" s="59"/>
      <c r="H19" s="59"/>
      <c r="I19" s="59"/>
      <c r="J19" s="6">
        <f>SUM(J12:J13)</f>
        <v>304225922</v>
      </c>
    </row>
    <row r="20" spans="1:10" ht="20.100000000000001" customHeight="1">
      <c r="A20" s="8"/>
      <c r="D20" s="1"/>
      <c r="E20" s="1"/>
      <c r="F20" s="1"/>
      <c r="G20" s="1"/>
      <c r="H20" s="1"/>
      <c r="I20" s="1"/>
      <c r="J20" s="1"/>
    </row>
    <row r="21" spans="1:10" ht="20.100000000000001" customHeight="1">
      <c r="A21" s="8"/>
      <c r="C21" s="60" t="s">
        <v>20</v>
      </c>
      <c r="D21" s="62"/>
      <c r="E21" s="3" t="s">
        <v>108</v>
      </c>
      <c r="F21" s="3" t="s">
        <v>17</v>
      </c>
      <c r="G21" s="3"/>
      <c r="H21" s="2" t="s">
        <v>17</v>
      </c>
      <c r="I21" s="2" t="s">
        <v>17</v>
      </c>
      <c r="J21" s="2">
        <v>174826694</v>
      </c>
    </row>
    <row r="22" spans="1:10" ht="20.100000000000001" customHeight="1">
      <c r="A22" s="8"/>
      <c r="C22" s="39"/>
      <c r="D22" s="40"/>
      <c r="E22" s="21"/>
      <c r="F22" s="21"/>
      <c r="G22" s="21"/>
      <c r="H22" s="22"/>
      <c r="I22" s="22"/>
      <c r="J22" s="22"/>
    </row>
    <row r="23" spans="1:10" ht="20.100000000000001" customHeight="1">
      <c r="A23" s="8"/>
      <c r="C23" s="60" t="s">
        <v>109</v>
      </c>
      <c r="D23" s="61"/>
      <c r="E23" s="21" t="s">
        <v>122</v>
      </c>
      <c r="F23" s="21"/>
      <c r="G23" s="21"/>
      <c r="H23" s="22"/>
      <c r="I23" s="22"/>
      <c r="J23" s="22">
        <v>275000</v>
      </c>
    </row>
    <row r="24" spans="1:10" ht="20.100000000000001" customHeight="1">
      <c r="A24" s="8"/>
      <c r="D24" s="1"/>
      <c r="E24" s="1"/>
      <c r="F24" s="1"/>
      <c r="G24" s="1"/>
      <c r="H24" s="1"/>
      <c r="I24" s="1"/>
      <c r="J24" s="1"/>
    </row>
    <row r="25" spans="1:10" ht="20.100000000000001" customHeight="1">
      <c r="A25" s="8"/>
      <c r="C25" s="60" t="s">
        <v>54</v>
      </c>
      <c r="D25" s="62"/>
      <c r="E25" s="23" t="s">
        <v>100</v>
      </c>
      <c r="F25" s="1" t="s">
        <v>55</v>
      </c>
      <c r="G25" s="23"/>
      <c r="H25" s="1"/>
      <c r="I25" s="1"/>
      <c r="J25" s="2">
        <v>5039000</v>
      </c>
    </row>
    <row r="26" spans="1:10" ht="20.100000000000001" customHeight="1">
      <c r="A26" s="8"/>
      <c r="D26" s="1"/>
      <c r="E26" s="1"/>
      <c r="F26" s="1"/>
      <c r="G26" s="1"/>
      <c r="H26" s="1"/>
      <c r="I26" s="1"/>
      <c r="J26" s="1"/>
    </row>
    <row r="27" spans="1:10" ht="20.100000000000001" customHeight="1">
      <c r="A27" s="8"/>
      <c r="C27" s="60" t="s">
        <v>21</v>
      </c>
      <c r="D27" s="62"/>
      <c r="E27" s="18" t="s">
        <v>78</v>
      </c>
      <c r="F27" s="3" t="s">
        <v>17</v>
      </c>
      <c r="G27" s="14"/>
      <c r="H27" s="2" t="s">
        <v>17</v>
      </c>
      <c r="I27" s="2" t="s">
        <v>17</v>
      </c>
      <c r="J27" s="2">
        <v>13317058</v>
      </c>
    </row>
    <row r="28" spans="1:10" ht="20.100000000000001" customHeight="1">
      <c r="A28" s="8"/>
      <c r="D28" s="1"/>
      <c r="E28" s="1"/>
      <c r="F28" s="1"/>
      <c r="G28" s="1"/>
      <c r="H28" s="1"/>
      <c r="I28" s="1"/>
      <c r="J28" s="1"/>
    </row>
    <row r="29" spans="1:10" ht="20.100000000000001" customHeight="1">
      <c r="A29" s="8"/>
      <c r="C29" s="60" t="s">
        <v>56</v>
      </c>
      <c r="D29" s="62"/>
      <c r="E29" s="3" t="s">
        <v>79</v>
      </c>
      <c r="F29" s="3" t="s">
        <v>17</v>
      </c>
      <c r="G29" s="14"/>
      <c r="H29" s="2" t="s">
        <v>17</v>
      </c>
      <c r="I29" s="2" t="s">
        <v>17</v>
      </c>
      <c r="J29" s="2">
        <v>469025</v>
      </c>
    </row>
    <row r="30" spans="1:10" ht="20.100000000000001" customHeight="1">
      <c r="A30" s="59" t="s">
        <v>22</v>
      </c>
      <c r="B30" s="59"/>
      <c r="C30" s="59"/>
      <c r="D30" s="59"/>
      <c r="E30" s="59"/>
      <c r="F30" s="59"/>
      <c r="G30" s="59"/>
      <c r="H30" s="59"/>
      <c r="I30" s="59"/>
      <c r="J30" s="6">
        <f>SUM(J19:J29)</f>
        <v>498152699</v>
      </c>
    </row>
    <row r="31" spans="1:10" ht="20.100000000000001" customHeight="1">
      <c r="A31" s="7"/>
      <c r="B31" s="4" t="s">
        <v>23</v>
      </c>
      <c r="C31" s="4"/>
      <c r="D31" s="4"/>
      <c r="E31" s="4"/>
      <c r="F31" s="4"/>
      <c r="G31" s="4"/>
      <c r="H31" s="4"/>
      <c r="I31" s="4"/>
      <c r="J31" s="5"/>
    </row>
    <row r="32" spans="1:10" ht="20.100000000000001" customHeight="1">
      <c r="A32" s="7"/>
      <c r="B32" s="4" t="s">
        <v>24</v>
      </c>
      <c r="C32" s="4"/>
      <c r="D32" s="4"/>
      <c r="E32" s="4"/>
      <c r="F32" s="4"/>
      <c r="G32" s="4"/>
      <c r="H32" s="4"/>
      <c r="I32" s="4"/>
      <c r="J32" s="5"/>
    </row>
    <row r="33" spans="1:10" ht="20.100000000000001" customHeight="1">
      <c r="A33" s="8"/>
      <c r="C33" s="60" t="s">
        <v>50</v>
      </c>
      <c r="D33" s="62"/>
      <c r="E33" s="3" t="s">
        <v>57</v>
      </c>
      <c r="F33" s="3" t="s">
        <v>14</v>
      </c>
      <c r="G33" s="3" t="s">
        <v>14</v>
      </c>
      <c r="H33" s="2"/>
      <c r="I33" s="2"/>
      <c r="J33" s="2">
        <v>28243800</v>
      </c>
    </row>
    <row r="34" spans="1:10" ht="20.100000000000001" customHeight="1">
      <c r="A34" s="8"/>
      <c r="D34" s="1"/>
      <c r="E34" s="3" t="s">
        <v>58</v>
      </c>
      <c r="F34" s="3" t="s">
        <v>55</v>
      </c>
      <c r="G34" s="65" t="s">
        <v>83</v>
      </c>
      <c r="H34" s="2" t="s">
        <v>17</v>
      </c>
      <c r="I34" s="2" t="s">
        <v>17</v>
      </c>
      <c r="J34" s="42" t="s">
        <v>84</v>
      </c>
    </row>
    <row r="35" spans="1:10" ht="20.100000000000001" customHeight="1">
      <c r="A35" s="8"/>
      <c r="D35" s="1"/>
      <c r="E35" s="3" t="s">
        <v>81</v>
      </c>
      <c r="F35" s="67" t="s">
        <v>55</v>
      </c>
      <c r="G35" s="65"/>
      <c r="H35" s="66" t="s">
        <v>17</v>
      </c>
      <c r="I35" s="66" t="s">
        <v>17</v>
      </c>
      <c r="J35" s="68" t="s">
        <v>85</v>
      </c>
    </row>
    <row r="36" spans="1:10" ht="20.100000000000001" customHeight="1">
      <c r="A36" s="8"/>
      <c r="D36" s="1"/>
      <c r="E36" s="3" t="s">
        <v>82</v>
      </c>
      <c r="F36" s="67"/>
      <c r="G36" s="65"/>
      <c r="H36" s="66"/>
      <c r="I36" s="66"/>
      <c r="J36" s="68"/>
    </row>
    <row r="37" spans="1:10" ht="20.100000000000001" customHeight="1">
      <c r="A37" s="8"/>
      <c r="D37" s="1"/>
      <c r="E37" s="3"/>
      <c r="F37" s="3"/>
      <c r="H37" s="2"/>
      <c r="I37" s="2"/>
      <c r="J37" s="2"/>
    </row>
    <row r="38" spans="1:10" ht="20.100000000000001" customHeight="1">
      <c r="A38" s="8"/>
      <c r="C38" s="60" t="s">
        <v>51</v>
      </c>
      <c r="D38" s="62"/>
      <c r="E38" s="3" t="s">
        <v>57</v>
      </c>
      <c r="F38" s="3" t="s">
        <v>14</v>
      </c>
      <c r="G38" s="3" t="s">
        <v>14</v>
      </c>
      <c r="H38" s="2"/>
      <c r="I38" s="2"/>
      <c r="J38" s="2"/>
    </row>
    <row r="39" spans="1:10" ht="20.100000000000001" customHeight="1">
      <c r="A39" s="8"/>
      <c r="D39" s="1"/>
      <c r="E39" s="3" t="s">
        <v>58</v>
      </c>
      <c r="F39" s="3" t="s">
        <v>93</v>
      </c>
      <c r="G39" s="3" t="s">
        <v>25</v>
      </c>
      <c r="H39" s="2"/>
      <c r="I39" s="2"/>
      <c r="J39" s="2"/>
    </row>
    <row r="40" spans="1:10" ht="20.100000000000001" customHeight="1">
      <c r="A40" s="8"/>
      <c r="D40" s="1"/>
      <c r="E40" s="3"/>
      <c r="F40" s="3" t="s">
        <v>17</v>
      </c>
      <c r="G40" s="3" t="s">
        <v>26</v>
      </c>
      <c r="H40" s="2">
        <v>993080315</v>
      </c>
      <c r="I40" s="2">
        <v>617155390</v>
      </c>
      <c r="J40" s="2">
        <v>375924925</v>
      </c>
    </row>
    <row r="41" spans="1:10" s="20" customFormat="1" ht="20.100000000000001" customHeight="1">
      <c r="A41" s="15"/>
      <c r="B41" s="16"/>
      <c r="C41" s="16"/>
      <c r="D41" s="17"/>
      <c r="E41" s="18" t="s">
        <v>65</v>
      </c>
      <c r="F41" s="18"/>
      <c r="G41" s="18"/>
      <c r="H41" s="19"/>
      <c r="I41" s="19"/>
      <c r="J41" s="19"/>
    </row>
    <row r="42" spans="1:10" s="20" customFormat="1" ht="20.100000000000001" customHeight="1">
      <c r="A42" s="15"/>
      <c r="B42" s="16"/>
      <c r="C42" s="16"/>
      <c r="D42" s="17"/>
      <c r="E42" s="18" t="s">
        <v>66</v>
      </c>
      <c r="F42" s="18" t="s">
        <v>94</v>
      </c>
      <c r="G42" s="18" t="s">
        <v>25</v>
      </c>
      <c r="H42" s="19">
        <v>773459400</v>
      </c>
      <c r="I42" s="19">
        <v>186395190</v>
      </c>
      <c r="J42" s="19">
        <v>587064210</v>
      </c>
    </row>
    <row r="43" spans="1:10" s="20" customFormat="1" ht="20.100000000000001" customHeight="1">
      <c r="A43" s="15"/>
      <c r="B43" s="16"/>
      <c r="C43" s="16"/>
      <c r="D43" s="17"/>
      <c r="E43" s="18"/>
      <c r="F43" s="18"/>
      <c r="G43" s="18" t="s">
        <v>101</v>
      </c>
      <c r="H43" s="19"/>
      <c r="I43" s="19"/>
      <c r="J43" s="19"/>
    </row>
    <row r="44" spans="1:10" s="20" customFormat="1" ht="20.100000000000001" customHeight="1">
      <c r="A44" s="15"/>
      <c r="B44" s="16"/>
      <c r="C44" s="16"/>
      <c r="D44" s="17"/>
      <c r="E44" s="18" t="s">
        <v>102</v>
      </c>
      <c r="F44" s="18"/>
      <c r="G44" s="18"/>
      <c r="H44" s="19"/>
      <c r="I44" s="19"/>
      <c r="J44" s="19"/>
    </row>
    <row r="45" spans="1:10" s="20" customFormat="1" ht="20.100000000000001" customHeight="1">
      <c r="A45" s="15"/>
      <c r="B45" s="16"/>
      <c r="C45" s="16"/>
      <c r="D45" s="17"/>
      <c r="E45" s="18" t="s">
        <v>103</v>
      </c>
      <c r="F45" s="18" t="s">
        <v>104</v>
      </c>
      <c r="G45" s="18" t="s">
        <v>105</v>
      </c>
      <c r="H45" s="19">
        <v>1379900814</v>
      </c>
      <c r="I45" s="19">
        <v>102472648</v>
      </c>
      <c r="J45" s="19">
        <v>1277428166</v>
      </c>
    </row>
    <row r="46" spans="1:10" s="20" customFormat="1" ht="20.100000000000001" customHeight="1">
      <c r="A46" s="15"/>
      <c r="B46" s="16"/>
      <c r="C46" s="16"/>
      <c r="D46" s="17"/>
      <c r="E46" s="18"/>
      <c r="F46" s="18"/>
      <c r="G46" s="18" t="s">
        <v>26</v>
      </c>
      <c r="H46" s="19"/>
      <c r="I46" s="19"/>
      <c r="J46" s="19"/>
    </row>
    <row r="47" spans="1:10" ht="20.100000000000001" customHeight="1">
      <c r="A47" s="59" t="s">
        <v>67</v>
      </c>
      <c r="B47" s="59"/>
      <c r="C47" s="59"/>
      <c r="D47" s="59"/>
      <c r="E47" s="59"/>
      <c r="F47" s="59"/>
      <c r="G47" s="59"/>
      <c r="H47" s="59"/>
      <c r="I47" s="59"/>
      <c r="J47" s="6">
        <f>J33+J40+J42+J45</f>
        <v>2268661101</v>
      </c>
    </row>
    <row r="48" spans="1:10" ht="20.100000000000001" customHeight="1">
      <c r="A48" s="7"/>
      <c r="B48" s="4" t="s">
        <v>52</v>
      </c>
      <c r="C48" s="4"/>
      <c r="D48" s="4"/>
      <c r="E48" s="4"/>
      <c r="F48" s="4"/>
      <c r="G48" s="4"/>
      <c r="H48" s="4"/>
      <c r="I48" s="4"/>
      <c r="J48" s="5"/>
    </row>
    <row r="49" spans="1:10" ht="20.100000000000001" customHeight="1">
      <c r="A49" s="8"/>
      <c r="C49" s="60" t="s">
        <v>27</v>
      </c>
      <c r="D49" s="62"/>
      <c r="E49" s="3" t="s">
        <v>57</v>
      </c>
      <c r="F49" s="3" t="s">
        <v>14</v>
      </c>
      <c r="G49" s="3" t="s">
        <v>14</v>
      </c>
      <c r="H49" s="2"/>
      <c r="I49" s="2"/>
      <c r="J49" s="2">
        <v>757600</v>
      </c>
    </row>
    <row r="50" spans="1:10" ht="20.100000000000001" customHeight="1">
      <c r="A50" s="8"/>
      <c r="D50" s="1"/>
      <c r="E50" s="3" t="s">
        <v>90</v>
      </c>
      <c r="F50" s="64" t="s">
        <v>55</v>
      </c>
      <c r="G50" s="65" t="s">
        <v>83</v>
      </c>
      <c r="H50" s="66" t="s">
        <v>17</v>
      </c>
      <c r="I50" s="66" t="s">
        <v>17</v>
      </c>
      <c r="J50" s="42" t="s">
        <v>86</v>
      </c>
    </row>
    <row r="51" spans="1:10" ht="20.100000000000001" customHeight="1">
      <c r="A51" s="8"/>
      <c r="D51" s="1"/>
      <c r="E51" s="3" t="s">
        <v>91</v>
      </c>
      <c r="F51" s="64"/>
      <c r="G51" s="65"/>
      <c r="H51" s="66"/>
      <c r="I51" s="66"/>
      <c r="J51" s="42"/>
    </row>
    <row r="52" spans="1:10" ht="20.100000000000001" customHeight="1">
      <c r="A52" s="8"/>
      <c r="D52" s="1"/>
      <c r="E52" s="3" t="s">
        <v>92</v>
      </c>
      <c r="F52" s="64"/>
      <c r="G52" s="65"/>
      <c r="H52" s="66"/>
      <c r="I52" s="66"/>
      <c r="J52" s="42" t="s">
        <v>87</v>
      </c>
    </row>
    <row r="53" spans="1:10" ht="20.100000000000001" customHeight="1">
      <c r="A53" s="8"/>
      <c r="D53" s="1"/>
      <c r="E53" s="3" t="s">
        <v>91</v>
      </c>
      <c r="F53" s="43"/>
      <c r="G53" s="3"/>
      <c r="H53" s="44"/>
      <c r="I53" s="44"/>
      <c r="J53" s="45"/>
    </row>
    <row r="54" spans="1:10" ht="20.100000000000001" customHeight="1">
      <c r="A54" s="8"/>
      <c r="D54" s="1"/>
      <c r="E54" s="3" t="s">
        <v>14</v>
      </c>
      <c r="F54" s="3" t="s">
        <v>14</v>
      </c>
      <c r="G54" s="3" t="s">
        <v>14</v>
      </c>
      <c r="H54" s="2"/>
      <c r="I54" s="2"/>
      <c r="J54" s="2"/>
    </row>
    <row r="55" spans="1:10" ht="20.100000000000001" customHeight="1">
      <c r="A55" s="8"/>
      <c r="C55" s="60" t="s">
        <v>28</v>
      </c>
      <c r="D55" s="62"/>
      <c r="E55" s="3" t="s">
        <v>57</v>
      </c>
      <c r="F55" s="3" t="s">
        <v>14</v>
      </c>
      <c r="G55" s="3"/>
      <c r="H55" s="2"/>
      <c r="I55" s="2"/>
      <c r="J55" s="2"/>
    </row>
    <row r="56" spans="1:10" ht="20.100000000000001" customHeight="1">
      <c r="A56" s="8"/>
      <c r="D56" s="1"/>
      <c r="E56" s="3" t="s">
        <v>88</v>
      </c>
      <c r="F56" s="3" t="s">
        <v>14</v>
      </c>
      <c r="G56" s="3" t="s">
        <v>25</v>
      </c>
      <c r="H56" s="63">
        <v>2000000</v>
      </c>
      <c r="I56" s="63">
        <v>1900000</v>
      </c>
      <c r="J56" s="63">
        <v>100000</v>
      </c>
    </row>
    <row r="57" spans="1:10" ht="20.100000000000001" customHeight="1">
      <c r="A57" s="8"/>
      <c r="D57" s="1"/>
      <c r="E57" s="3" t="s">
        <v>89</v>
      </c>
      <c r="F57" s="3" t="s">
        <v>95</v>
      </c>
      <c r="G57" s="3" t="s">
        <v>26</v>
      </c>
      <c r="H57" s="63"/>
      <c r="I57" s="63"/>
      <c r="J57" s="63"/>
    </row>
    <row r="58" spans="1:10" ht="20.100000000000001" customHeight="1">
      <c r="A58" s="8"/>
      <c r="D58" s="1"/>
      <c r="E58" s="3" t="s">
        <v>14</v>
      </c>
      <c r="F58" s="3" t="s">
        <v>14</v>
      </c>
      <c r="G58" s="3" t="s">
        <v>14</v>
      </c>
      <c r="H58" s="2"/>
      <c r="I58" s="2"/>
      <c r="J58" s="2"/>
    </row>
    <row r="59" spans="1:10" ht="20.100000000000001" customHeight="1">
      <c r="A59" s="8"/>
      <c r="C59" s="60" t="s">
        <v>29</v>
      </c>
      <c r="D59" s="62"/>
      <c r="E59" s="3" t="s">
        <v>107</v>
      </c>
      <c r="F59" s="3"/>
      <c r="G59" s="3" t="s">
        <v>25</v>
      </c>
      <c r="H59" s="2">
        <v>108729548</v>
      </c>
      <c r="I59" s="2">
        <v>13633183</v>
      </c>
      <c r="J59" s="2">
        <f>H59-I59</f>
        <v>95096365</v>
      </c>
    </row>
    <row r="60" spans="1:10" ht="20.100000000000001" customHeight="1">
      <c r="A60" s="8"/>
      <c r="C60" s="39"/>
      <c r="D60" s="40"/>
      <c r="E60" s="3"/>
      <c r="F60" s="3" t="s">
        <v>17</v>
      </c>
      <c r="G60" s="3" t="s">
        <v>26</v>
      </c>
      <c r="H60" s="2"/>
      <c r="I60" s="2"/>
      <c r="J60" s="2"/>
    </row>
    <row r="61" spans="1:10" ht="20.100000000000001" customHeight="1">
      <c r="A61" s="8"/>
      <c r="D61" s="1"/>
      <c r="E61" s="1"/>
      <c r="F61" s="1"/>
      <c r="G61" s="1"/>
      <c r="H61" s="1"/>
      <c r="I61" s="1"/>
      <c r="J61" s="1"/>
    </row>
    <row r="62" spans="1:10" ht="20.100000000000001" customHeight="1">
      <c r="A62" s="8"/>
      <c r="C62" s="60" t="s">
        <v>30</v>
      </c>
      <c r="D62" s="62"/>
      <c r="E62" s="18" t="s">
        <v>106</v>
      </c>
      <c r="F62" s="3" t="s">
        <v>17</v>
      </c>
      <c r="G62" s="3" t="s">
        <v>31</v>
      </c>
      <c r="H62" s="2">
        <v>30960548</v>
      </c>
      <c r="I62" s="2">
        <v>22924203</v>
      </c>
      <c r="J62" s="2">
        <f>H62-I62</f>
        <v>8036345</v>
      </c>
    </row>
    <row r="63" spans="1:10" ht="20.100000000000001" customHeight="1">
      <c r="A63" s="8"/>
      <c r="D63" s="1"/>
      <c r="E63" s="1"/>
      <c r="F63" s="1"/>
      <c r="G63" s="1"/>
      <c r="H63" s="1"/>
      <c r="I63" s="1"/>
      <c r="J63" s="1"/>
    </row>
    <row r="64" spans="1:10" ht="20.100000000000001" customHeight="1">
      <c r="A64" s="8"/>
      <c r="C64" s="60" t="s">
        <v>32</v>
      </c>
      <c r="D64" s="62"/>
      <c r="E64" s="3" t="s">
        <v>69</v>
      </c>
      <c r="F64" s="3" t="s">
        <v>14</v>
      </c>
      <c r="G64" s="3" t="s">
        <v>25</v>
      </c>
      <c r="H64" s="2"/>
      <c r="I64" s="2"/>
      <c r="J64" s="2"/>
    </row>
    <row r="65" spans="1:10" ht="20.100000000000001" customHeight="1">
      <c r="A65" s="8"/>
      <c r="D65" s="1"/>
      <c r="E65" s="3" t="s">
        <v>14</v>
      </c>
      <c r="F65" s="3" t="s">
        <v>17</v>
      </c>
      <c r="G65" s="3" t="s">
        <v>26</v>
      </c>
      <c r="H65" s="2">
        <v>172633812</v>
      </c>
      <c r="I65" s="2">
        <v>112399277</v>
      </c>
      <c r="J65" s="2">
        <f>H65-I65</f>
        <v>60234535</v>
      </c>
    </row>
    <row r="66" spans="1:10" ht="20.100000000000001" customHeight="1">
      <c r="A66" s="8"/>
      <c r="D66" s="1"/>
      <c r="E66" s="1"/>
      <c r="F66" s="1"/>
      <c r="G66" s="1"/>
      <c r="H66" s="1"/>
      <c r="I66" s="1"/>
      <c r="J66" s="1"/>
    </row>
    <row r="67" spans="1:10" ht="20.100000000000001" customHeight="1">
      <c r="A67" s="8"/>
      <c r="C67" s="13" t="s">
        <v>120</v>
      </c>
      <c r="D67" s="1"/>
      <c r="E67" s="1" t="s">
        <v>121</v>
      </c>
      <c r="F67" s="1"/>
      <c r="G67" s="3" t="s">
        <v>25</v>
      </c>
      <c r="H67" s="38">
        <v>247320</v>
      </c>
      <c r="I67" s="38">
        <v>41220</v>
      </c>
      <c r="J67" s="38">
        <f>H67-I67</f>
        <v>206100</v>
      </c>
    </row>
    <row r="68" spans="1:10" ht="20.100000000000001" customHeight="1">
      <c r="A68" s="8"/>
      <c r="D68" s="1"/>
      <c r="E68" s="1"/>
      <c r="F68" s="1"/>
      <c r="G68" s="3" t="s">
        <v>26</v>
      </c>
      <c r="H68" s="38"/>
      <c r="I68" s="38"/>
      <c r="J68" s="38"/>
    </row>
    <row r="69" spans="1:10" ht="20.100000000000001" customHeight="1">
      <c r="A69" s="8"/>
      <c r="D69" s="1"/>
      <c r="E69" s="1"/>
      <c r="F69" s="1"/>
      <c r="G69" s="1"/>
      <c r="H69" s="1"/>
      <c r="I69" s="1"/>
      <c r="J69" s="1"/>
    </row>
    <row r="70" spans="1:10" ht="20.100000000000001" customHeight="1">
      <c r="A70" s="8"/>
      <c r="D70" s="1"/>
      <c r="E70" s="1"/>
      <c r="F70" s="1"/>
      <c r="G70" s="1"/>
      <c r="H70" s="1"/>
      <c r="I70" s="1"/>
      <c r="J70" s="1"/>
    </row>
    <row r="71" spans="1:10" ht="20.100000000000001" customHeight="1">
      <c r="A71" s="8"/>
      <c r="C71" s="60" t="s">
        <v>33</v>
      </c>
      <c r="D71" s="62"/>
      <c r="E71" s="3" t="s">
        <v>71</v>
      </c>
      <c r="F71" s="3" t="s">
        <v>17</v>
      </c>
      <c r="G71" s="3" t="s">
        <v>34</v>
      </c>
      <c r="H71" s="2" t="s">
        <v>17</v>
      </c>
      <c r="I71" s="2" t="s">
        <v>17</v>
      </c>
      <c r="J71" s="2">
        <v>24018240</v>
      </c>
    </row>
    <row r="72" spans="1:10" ht="20.100000000000001" customHeight="1">
      <c r="A72" s="8"/>
      <c r="D72" s="1"/>
      <c r="E72" s="1"/>
      <c r="F72" s="1"/>
      <c r="G72" s="1"/>
      <c r="H72" s="1"/>
      <c r="I72" s="1"/>
      <c r="J72" s="1"/>
    </row>
    <row r="73" spans="1:10" ht="20.100000000000001" customHeight="1">
      <c r="A73" s="8"/>
      <c r="C73" s="60" t="s">
        <v>72</v>
      </c>
      <c r="D73" s="62"/>
      <c r="E73" s="25" t="s">
        <v>80</v>
      </c>
      <c r="F73" s="25" t="s">
        <v>17</v>
      </c>
      <c r="G73" s="25" t="s">
        <v>96</v>
      </c>
      <c r="H73" s="2" t="s">
        <v>17</v>
      </c>
      <c r="I73" s="2" t="s">
        <v>17</v>
      </c>
      <c r="J73" s="2">
        <v>235000</v>
      </c>
    </row>
    <row r="74" spans="1:10" ht="20.100000000000001" customHeight="1">
      <c r="A74" s="8"/>
      <c r="D74" s="1"/>
      <c r="E74" s="1"/>
      <c r="F74" s="1"/>
      <c r="G74" s="1"/>
      <c r="H74" s="1"/>
      <c r="I74" s="1"/>
      <c r="J74" s="1"/>
    </row>
    <row r="75" spans="1:10" ht="20.100000000000001" customHeight="1">
      <c r="A75" s="8"/>
      <c r="C75" s="13" t="s">
        <v>113</v>
      </c>
      <c r="D75" s="1"/>
      <c r="E75" s="1" t="s">
        <v>114</v>
      </c>
      <c r="F75" s="1"/>
      <c r="G75" s="1"/>
      <c r="H75" s="1"/>
      <c r="I75" s="1"/>
      <c r="J75" s="38">
        <v>546668420</v>
      </c>
    </row>
    <row r="76" spans="1:10" ht="20.100000000000001" customHeight="1">
      <c r="A76" s="8"/>
      <c r="D76" s="1"/>
      <c r="E76" s="1"/>
      <c r="F76" s="1"/>
      <c r="G76" s="1"/>
      <c r="H76" s="1"/>
      <c r="I76" s="1"/>
      <c r="J76" s="1"/>
    </row>
    <row r="77" spans="1:10" ht="20.100000000000001" customHeight="1">
      <c r="A77" s="59" t="s">
        <v>35</v>
      </c>
      <c r="B77" s="59"/>
      <c r="C77" s="59"/>
      <c r="D77" s="59"/>
      <c r="E77" s="59"/>
      <c r="F77" s="59"/>
      <c r="G77" s="59"/>
      <c r="H77" s="59"/>
      <c r="I77" s="59"/>
      <c r="J77" s="6">
        <f>SUM(J49:J76)</f>
        <v>735352605</v>
      </c>
    </row>
    <row r="78" spans="1:10" ht="20.100000000000001" customHeight="1">
      <c r="A78" s="59" t="s">
        <v>36</v>
      </c>
      <c r="B78" s="59"/>
      <c r="C78" s="59"/>
      <c r="D78" s="59"/>
      <c r="E78" s="59"/>
      <c r="F78" s="59"/>
      <c r="G78" s="59"/>
      <c r="H78" s="59"/>
      <c r="I78" s="59"/>
      <c r="J78" s="6">
        <f>J77+J47</f>
        <v>3004013706</v>
      </c>
    </row>
    <row r="79" spans="1:10" ht="20.100000000000001" customHeight="1">
      <c r="A79" s="59" t="s">
        <v>37</v>
      </c>
      <c r="B79" s="59"/>
      <c r="C79" s="59"/>
      <c r="D79" s="59"/>
      <c r="E79" s="59"/>
      <c r="F79" s="59"/>
      <c r="G79" s="59"/>
      <c r="H79" s="59"/>
      <c r="I79" s="59"/>
      <c r="J79" s="6">
        <f>J78+J30</f>
        <v>3502166405</v>
      </c>
    </row>
    <row r="80" spans="1:10" ht="20.100000000000001" customHeight="1">
      <c r="A80" s="28" t="s">
        <v>38</v>
      </c>
      <c r="B80" s="26"/>
      <c r="C80" s="26"/>
      <c r="D80" s="26"/>
      <c r="E80" s="26"/>
      <c r="F80" s="26"/>
      <c r="G80" s="26"/>
      <c r="H80" s="26"/>
      <c r="I80" s="26"/>
      <c r="J80" s="27"/>
    </row>
    <row r="81" spans="1:10" ht="20.100000000000001" customHeight="1">
      <c r="A81" s="7"/>
      <c r="B81" s="4" t="s">
        <v>39</v>
      </c>
      <c r="C81" s="4"/>
      <c r="D81" s="4"/>
      <c r="E81" s="4"/>
      <c r="F81" s="4"/>
      <c r="G81" s="4"/>
      <c r="H81" s="4"/>
      <c r="I81" s="4"/>
      <c r="J81" s="5"/>
    </row>
    <row r="82" spans="1:10" ht="20.100000000000001" customHeight="1">
      <c r="A82" s="8"/>
      <c r="C82" s="60" t="s">
        <v>40</v>
      </c>
      <c r="D82" s="62"/>
      <c r="E82" s="3" t="s">
        <v>73</v>
      </c>
      <c r="F82" s="3" t="s">
        <v>17</v>
      </c>
      <c r="G82" s="3" t="s">
        <v>14</v>
      </c>
      <c r="H82" s="2" t="s">
        <v>17</v>
      </c>
      <c r="I82" s="2" t="s">
        <v>17</v>
      </c>
      <c r="J82" s="2">
        <v>94345206</v>
      </c>
    </row>
    <row r="83" spans="1:10" ht="20.100000000000001" customHeight="1">
      <c r="A83" s="8"/>
      <c r="D83" s="1"/>
      <c r="E83" s="1"/>
      <c r="F83" s="1"/>
      <c r="G83" s="1"/>
      <c r="H83" s="1"/>
      <c r="I83" s="1"/>
      <c r="J83" s="1"/>
    </row>
    <row r="84" spans="1:10" ht="20.100000000000001" customHeight="1">
      <c r="A84" s="8"/>
      <c r="C84" s="13" t="s">
        <v>74</v>
      </c>
      <c r="D84" s="1"/>
      <c r="E84" s="23" t="s">
        <v>123</v>
      </c>
      <c r="F84" s="25" t="s">
        <v>17</v>
      </c>
      <c r="G84" s="25"/>
      <c r="H84" s="2" t="s">
        <v>17</v>
      </c>
      <c r="I84" s="2" t="s">
        <v>17</v>
      </c>
      <c r="J84" s="2">
        <v>1856721</v>
      </c>
    </row>
    <row r="85" spans="1:10" ht="20.100000000000001" customHeight="1">
      <c r="A85" s="8"/>
      <c r="D85" s="1"/>
      <c r="E85" s="23"/>
      <c r="F85" s="23"/>
      <c r="G85" s="23"/>
      <c r="H85" s="1"/>
      <c r="I85" s="1"/>
      <c r="J85" s="1"/>
    </row>
    <row r="86" spans="1:10" ht="20.100000000000001" customHeight="1">
      <c r="A86" s="8"/>
      <c r="C86" s="60" t="s">
        <v>41</v>
      </c>
      <c r="D86" s="62"/>
      <c r="E86" s="25" t="s">
        <v>124</v>
      </c>
      <c r="F86" s="25" t="s">
        <v>17</v>
      </c>
      <c r="G86" s="25" t="s">
        <v>14</v>
      </c>
      <c r="H86" s="2" t="s">
        <v>17</v>
      </c>
      <c r="I86" s="2" t="s">
        <v>17</v>
      </c>
      <c r="J86" s="2">
        <v>1304725</v>
      </c>
    </row>
    <row r="87" spans="1:10" ht="20.100000000000001" customHeight="1">
      <c r="A87" s="8"/>
      <c r="D87" s="1"/>
      <c r="E87" s="1"/>
      <c r="F87" s="1"/>
      <c r="G87" s="1"/>
      <c r="H87" s="1"/>
      <c r="I87" s="1"/>
      <c r="J87" s="1"/>
    </row>
    <row r="88" spans="1:10" ht="20.100000000000001" customHeight="1">
      <c r="A88" s="59" t="s">
        <v>43</v>
      </c>
      <c r="B88" s="59"/>
      <c r="C88" s="59"/>
      <c r="D88" s="59"/>
      <c r="E88" s="59"/>
      <c r="F88" s="59"/>
      <c r="G88" s="59"/>
      <c r="H88" s="59"/>
      <c r="I88" s="59"/>
      <c r="J88" s="6">
        <f>SUM(J82:J87)</f>
        <v>97506652</v>
      </c>
    </row>
    <row r="89" spans="1:10" ht="15.75" customHeight="1">
      <c r="J89" s="10" t="s">
        <v>45</v>
      </c>
    </row>
    <row r="90" spans="1:10" ht="17.100000000000001" customHeight="1">
      <c r="J90" s="9" t="s">
        <v>3</v>
      </c>
    </row>
    <row r="91" spans="1:10" ht="24.75" customHeight="1">
      <c r="A91" s="59" t="s">
        <v>4</v>
      </c>
      <c r="B91" s="59"/>
      <c r="C91" s="59"/>
      <c r="D91" s="59"/>
      <c r="E91" s="41" t="s">
        <v>5</v>
      </c>
      <c r="F91" s="41" t="s">
        <v>6</v>
      </c>
      <c r="G91" s="41" t="s">
        <v>7</v>
      </c>
      <c r="H91" s="41" t="s">
        <v>8</v>
      </c>
      <c r="I91" s="41" t="s">
        <v>9</v>
      </c>
      <c r="J91" s="41" t="s">
        <v>10</v>
      </c>
    </row>
    <row r="92" spans="1:10" ht="20.100000000000001" customHeight="1">
      <c r="A92" s="7"/>
      <c r="B92" s="4" t="s">
        <v>44</v>
      </c>
      <c r="C92" s="4"/>
      <c r="D92" s="4"/>
      <c r="E92" s="4"/>
      <c r="F92" s="4"/>
      <c r="G92" s="4"/>
      <c r="H92" s="4"/>
      <c r="I92" s="4"/>
      <c r="J92" s="5"/>
    </row>
    <row r="93" spans="1:10" ht="20.100000000000001" customHeight="1">
      <c r="A93" s="8"/>
      <c r="C93" s="60" t="s">
        <v>75</v>
      </c>
      <c r="D93" s="62"/>
      <c r="E93" s="3" t="s">
        <v>76</v>
      </c>
      <c r="F93" s="3" t="s">
        <v>17</v>
      </c>
      <c r="G93" s="3" t="s">
        <v>14</v>
      </c>
      <c r="H93" s="2" t="s">
        <v>17</v>
      </c>
      <c r="I93" s="2" t="s">
        <v>17</v>
      </c>
      <c r="J93" s="2">
        <v>806962000</v>
      </c>
    </row>
    <row r="94" spans="1:10" ht="20.100000000000001" customHeight="1">
      <c r="A94" s="7"/>
      <c r="B94" s="4"/>
      <c r="C94" s="4"/>
      <c r="D94" s="5"/>
      <c r="E94" s="5"/>
      <c r="F94" s="5"/>
      <c r="G94" s="5"/>
      <c r="H94" s="5"/>
      <c r="I94" s="5"/>
      <c r="J94" s="5"/>
    </row>
    <row r="95" spans="1:10" ht="20.100000000000001" customHeight="1">
      <c r="A95" s="8"/>
      <c r="C95" s="60" t="s">
        <v>46</v>
      </c>
      <c r="D95" s="62"/>
      <c r="E95" s="3" t="s">
        <v>77</v>
      </c>
      <c r="F95" s="3" t="s">
        <v>17</v>
      </c>
      <c r="G95" s="3" t="s">
        <v>14</v>
      </c>
      <c r="H95" s="2" t="s">
        <v>17</v>
      </c>
      <c r="I95" s="2" t="s">
        <v>17</v>
      </c>
      <c r="J95" s="2">
        <v>24018240</v>
      </c>
    </row>
    <row r="96" spans="1:10" ht="20.100000000000001" customHeight="1">
      <c r="A96" s="8"/>
      <c r="D96" s="1"/>
      <c r="E96" s="1"/>
      <c r="F96" s="1"/>
      <c r="G96" s="1"/>
      <c r="H96" s="1"/>
      <c r="I96" s="1"/>
      <c r="J96" s="1"/>
    </row>
    <row r="97" spans="1:10" ht="20.100000000000001" customHeight="1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6">
        <f>J95+J93</f>
        <v>830980240</v>
      </c>
    </row>
    <row r="98" spans="1:10" ht="20.100000000000001" customHeight="1">
      <c r="A98" s="59" t="s">
        <v>48</v>
      </c>
      <c r="B98" s="59"/>
      <c r="C98" s="59"/>
      <c r="D98" s="59"/>
      <c r="E98" s="59"/>
      <c r="F98" s="59"/>
      <c r="G98" s="59"/>
      <c r="H98" s="59"/>
      <c r="I98" s="59"/>
      <c r="J98" s="6">
        <f>J97+J88</f>
        <v>928486892</v>
      </c>
    </row>
    <row r="99" spans="1:10" ht="20.100000000000001" customHeight="1">
      <c r="A99" s="59" t="s">
        <v>49</v>
      </c>
      <c r="B99" s="59"/>
      <c r="C99" s="59"/>
      <c r="D99" s="59"/>
      <c r="E99" s="59"/>
      <c r="F99" s="59"/>
      <c r="G99" s="59"/>
      <c r="H99" s="59"/>
      <c r="I99" s="59"/>
      <c r="J99" s="6">
        <f>J79-J98</f>
        <v>2573679513</v>
      </c>
    </row>
    <row r="101" spans="1:10" ht="17.100000000000001" customHeight="1">
      <c r="D101" s="49" t="s">
        <v>126</v>
      </c>
      <c r="J101" s="10" t="s">
        <v>117</v>
      </c>
    </row>
    <row r="102" spans="1:10" ht="23.25" customHeight="1">
      <c r="D102" s="47" t="s">
        <v>116</v>
      </c>
    </row>
    <row r="104" spans="1:10" ht="17.100000000000001" customHeight="1">
      <c r="E104" s="48" t="s">
        <v>119</v>
      </c>
    </row>
  </sheetData>
  <mergeCells count="45">
    <mergeCell ref="C95:D95"/>
    <mergeCell ref="A97:I97"/>
    <mergeCell ref="A98:I98"/>
    <mergeCell ref="A99:I99"/>
    <mergeCell ref="A79:I79"/>
    <mergeCell ref="C82:D82"/>
    <mergeCell ref="C86:D86"/>
    <mergeCell ref="A88:I88"/>
    <mergeCell ref="A91:D91"/>
    <mergeCell ref="C93:D93"/>
    <mergeCell ref="C64:D64"/>
    <mergeCell ref="C71:D71"/>
    <mergeCell ref="C73:D73"/>
    <mergeCell ref="A77:I77"/>
    <mergeCell ref="A78:I78"/>
    <mergeCell ref="J35:J36"/>
    <mergeCell ref="C62:D62"/>
    <mergeCell ref="A47:I47"/>
    <mergeCell ref="C49:D49"/>
    <mergeCell ref="F50:F52"/>
    <mergeCell ref="G50:G52"/>
    <mergeCell ref="H50:H52"/>
    <mergeCell ref="I50:I52"/>
    <mergeCell ref="C55:D55"/>
    <mergeCell ref="H56:H57"/>
    <mergeCell ref="I56:I57"/>
    <mergeCell ref="J56:J57"/>
    <mergeCell ref="C59:D59"/>
    <mergeCell ref="C38:D38"/>
    <mergeCell ref="C23:D23"/>
    <mergeCell ref="C25:D25"/>
    <mergeCell ref="C27:D27"/>
    <mergeCell ref="C29:D29"/>
    <mergeCell ref="A30:I30"/>
    <mergeCell ref="C33:D33"/>
    <mergeCell ref="G34:G36"/>
    <mergeCell ref="F35:F36"/>
    <mergeCell ref="H35:H36"/>
    <mergeCell ref="I35:I36"/>
    <mergeCell ref="C21:D21"/>
    <mergeCell ref="A3:J3"/>
    <mergeCell ref="A5:J5"/>
    <mergeCell ref="A8:D8"/>
    <mergeCell ref="C11:D11"/>
    <mergeCell ref="E19:I19"/>
  </mergeCells>
  <phoneticPr fontId="6"/>
  <pageMargins left="0.79166666666666663" right="0.2638888888888889" top="0.43055555555555558" bottom="0.34722222222222221" header="0.2361111111111111" footer="0.30555555555555558"/>
  <pageSetup paperSize="9" scale="55" fitToHeight="0" orientation="portrait" r:id="rId1"/>
  <rowBreaks count="1" manualBreakCount="1"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view="pageBreakPreview" topLeftCell="A31" zoomScale="85" zoomScaleSheetLayoutView="85" workbookViewId="0">
      <selection activeCell="E103" sqref="E103"/>
    </sheetView>
  </sheetViews>
  <sheetFormatPr defaultRowHeight="17.100000000000001" customHeight="1"/>
  <cols>
    <col min="1" max="3" width="2.625" style="13" customWidth="1"/>
    <col min="4" max="4" width="21.875" style="13" customWidth="1"/>
    <col min="5" max="5" width="32.625" style="13" customWidth="1"/>
    <col min="6" max="6" width="9.875" style="13" customWidth="1"/>
    <col min="7" max="7" width="32.625" style="13" customWidth="1"/>
    <col min="8" max="10" width="21.625" style="13" customWidth="1"/>
  </cols>
  <sheetData>
    <row r="1" spans="1:10" ht="18" customHeight="1">
      <c r="J1" s="11" t="s">
        <v>0</v>
      </c>
    </row>
    <row r="2" spans="1:10" ht="18" customHeight="1">
      <c r="A2" s="12" t="s">
        <v>53</v>
      </c>
    </row>
    <row r="3" spans="1:10" ht="20.25" customHeight="1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3.5" customHeight="1"/>
    <row r="5" spans="1:10" ht="15" customHeight="1">
      <c r="A5" s="70" t="s">
        <v>98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ht="15.75" customHeight="1">
      <c r="J6" s="10" t="s">
        <v>2</v>
      </c>
    </row>
    <row r="7" spans="1:10" ht="17.100000000000001" customHeight="1">
      <c r="J7" s="9" t="s">
        <v>3</v>
      </c>
    </row>
    <row r="8" spans="1:10" ht="24.75" customHeight="1">
      <c r="A8" s="59" t="s">
        <v>4</v>
      </c>
      <c r="B8" s="59"/>
      <c r="C8" s="59"/>
      <c r="D8" s="59"/>
      <c r="E8" s="31" t="s">
        <v>5</v>
      </c>
      <c r="F8" s="31" t="s">
        <v>6</v>
      </c>
      <c r="G8" s="31" t="s">
        <v>7</v>
      </c>
      <c r="H8" s="31" t="s">
        <v>8</v>
      </c>
      <c r="I8" s="31" t="s">
        <v>9</v>
      </c>
      <c r="J8" s="31" t="s">
        <v>10</v>
      </c>
    </row>
    <row r="9" spans="1:10" ht="20.100000000000001" customHeight="1">
      <c r="A9" s="7" t="s">
        <v>11</v>
      </c>
      <c r="B9" s="4"/>
      <c r="C9" s="4"/>
      <c r="D9" s="4"/>
      <c r="E9" s="4"/>
      <c r="F9" s="4"/>
      <c r="G9" s="4"/>
      <c r="H9" s="4"/>
      <c r="I9" s="4"/>
      <c r="J9" s="5"/>
    </row>
    <row r="10" spans="1:10" ht="20.100000000000001" customHeight="1">
      <c r="A10" s="7"/>
      <c r="B10" s="4" t="s">
        <v>12</v>
      </c>
      <c r="C10" s="4"/>
      <c r="D10" s="4"/>
      <c r="E10" s="4"/>
      <c r="F10" s="4"/>
      <c r="G10" s="4"/>
      <c r="H10" s="4"/>
      <c r="I10" s="4"/>
      <c r="J10" s="5"/>
    </row>
    <row r="11" spans="1:10" ht="20.100000000000001" customHeight="1">
      <c r="A11" s="8"/>
      <c r="C11" s="60" t="s">
        <v>13</v>
      </c>
      <c r="D11" s="62"/>
      <c r="E11" s="3" t="s">
        <v>14</v>
      </c>
      <c r="F11" s="3" t="s">
        <v>14</v>
      </c>
      <c r="G11" s="3" t="s">
        <v>14</v>
      </c>
      <c r="H11" s="2"/>
      <c r="I11" s="2"/>
      <c r="J11" s="2"/>
    </row>
    <row r="12" spans="1:10" ht="20.100000000000001" customHeight="1">
      <c r="A12" s="8"/>
      <c r="D12" s="30" t="s">
        <v>15</v>
      </c>
      <c r="E12" s="3" t="s">
        <v>16</v>
      </c>
      <c r="F12" s="3" t="s">
        <v>17</v>
      </c>
      <c r="G12" s="3" t="s">
        <v>18</v>
      </c>
      <c r="H12" s="2" t="s">
        <v>17</v>
      </c>
      <c r="I12" s="2" t="s">
        <v>17</v>
      </c>
      <c r="J12" s="2">
        <v>278114</v>
      </c>
    </row>
    <row r="13" spans="1:10" ht="20.100000000000001" customHeight="1">
      <c r="A13" s="8"/>
      <c r="D13" s="30" t="s">
        <v>19</v>
      </c>
      <c r="E13" s="3" t="s">
        <v>60</v>
      </c>
      <c r="F13" s="3" t="s">
        <v>17</v>
      </c>
      <c r="G13" s="3" t="s">
        <v>18</v>
      </c>
      <c r="H13" s="2" t="s">
        <v>17</v>
      </c>
      <c r="I13" s="2" t="s">
        <v>17</v>
      </c>
      <c r="J13" s="2">
        <v>331382532</v>
      </c>
    </row>
    <row r="14" spans="1:10" ht="20.100000000000001" customHeight="1">
      <c r="A14" s="8"/>
      <c r="D14" s="30"/>
      <c r="E14" s="3" t="s">
        <v>59</v>
      </c>
      <c r="F14" s="3"/>
      <c r="G14" s="3"/>
      <c r="H14" s="2"/>
      <c r="I14" s="2"/>
      <c r="J14" s="2">
        <v>36476709</v>
      </c>
    </row>
    <row r="15" spans="1:10" ht="20.100000000000001" customHeight="1">
      <c r="A15" s="8"/>
      <c r="D15" s="30"/>
      <c r="E15" s="3" t="s">
        <v>99</v>
      </c>
      <c r="F15" s="3"/>
      <c r="G15" s="3"/>
      <c r="H15" s="2"/>
      <c r="I15" s="2"/>
      <c r="J15" s="2">
        <v>97643033</v>
      </c>
    </row>
    <row r="16" spans="1:10" ht="20.100000000000001" customHeight="1">
      <c r="A16" s="8"/>
      <c r="D16" s="30"/>
      <c r="E16" s="3" t="s">
        <v>61</v>
      </c>
      <c r="F16" s="3"/>
      <c r="G16" s="3"/>
      <c r="H16" s="2"/>
      <c r="I16" s="2"/>
      <c r="J16" s="2">
        <v>4670429</v>
      </c>
    </row>
    <row r="17" spans="1:10" ht="20.100000000000001" customHeight="1">
      <c r="A17" s="8"/>
      <c r="D17" s="30"/>
      <c r="E17" s="3" t="s">
        <v>62</v>
      </c>
      <c r="F17" s="3"/>
      <c r="G17" s="3"/>
      <c r="H17" s="2"/>
      <c r="I17" s="2"/>
      <c r="J17" s="2">
        <v>19162180</v>
      </c>
    </row>
    <row r="18" spans="1:10" ht="20.100000000000001" customHeight="1">
      <c r="A18" s="8"/>
      <c r="D18" s="30"/>
      <c r="E18" s="3" t="s">
        <v>63</v>
      </c>
      <c r="F18" s="3"/>
      <c r="G18" s="3"/>
      <c r="H18" s="2"/>
      <c r="I18" s="2"/>
      <c r="J18" s="2">
        <v>83578387</v>
      </c>
    </row>
    <row r="19" spans="1:10" ht="20.100000000000001" customHeight="1">
      <c r="A19" s="8"/>
      <c r="D19" s="30"/>
      <c r="E19" s="3" t="s">
        <v>64</v>
      </c>
      <c r="F19" s="3"/>
      <c r="G19" s="3"/>
      <c r="H19" s="2"/>
      <c r="I19" s="2"/>
      <c r="J19" s="2">
        <v>89851794</v>
      </c>
    </row>
    <row r="20" spans="1:10" ht="20.100000000000001" customHeight="1">
      <c r="A20" s="8"/>
      <c r="D20" s="1"/>
      <c r="E20" s="59" t="s">
        <v>68</v>
      </c>
      <c r="F20" s="59"/>
      <c r="G20" s="59"/>
      <c r="H20" s="59"/>
      <c r="I20" s="59"/>
      <c r="J20" s="6">
        <f>SUM(J12:J13)</f>
        <v>331660646</v>
      </c>
    </row>
    <row r="21" spans="1:10" ht="20.100000000000001" customHeight="1">
      <c r="A21" s="8"/>
      <c r="D21" s="1"/>
      <c r="E21" s="1"/>
      <c r="F21" s="1"/>
      <c r="G21" s="1"/>
      <c r="H21" s="1"/>
      <c r="I21" s="1"/>
      <c r="J21" s="1"/>
    </row>
    <row r="22" spans="1:10" ht="20.100000000000001" customHeight="1">
      <c r="A22" s="8"/>
      <c r="C22" s="60" t="s">
        <v>20</v>
      </c>
      <c r="D22" s="62"/>
      <c r="E22" s="3" t="s">
        <v>108</v>
      </c>
      <c r="F22" s="3" t="s">
        <v>17</v>
      </c>
      <c r="G22" s="3"/>
      <c r="H22" s="2" t="s">
        <v>17</v>
      </c>
      <c r="I22" s="2" t="s">
        <v>17</v>
      </c>
      <c r="J22" s="2">
        <v>169591369</v>
      </c>
    </row>
    <row r="23" spans="1:10" ht="20.100000000000001" customHeight="1">
      <c r="A23" s="8"/>
      <c r="C23" s="36"/>
      <c r="D23" s="37"/>
      <c r="E23" s="21"/>
      <c r="F23" s="21"/>
      <c r="G23" s="21"/>
      <c r="H23" s="22"/>
      <c r="I23" s="22"/>
      <c r="J23" s="22"/>
    </row>
    <row r="24" spans="1:10" ht="20.100000000000001" customHeight="1">
      <c r="A24" s="8"/>
      <c r="C24" s="60" t="s">
        <v>109</v>
      </c>
      <c r="D24" s="61"/>
      <c r="E24" s="21" t="s">
        <v>110</v>
      </c>
      <c r="F24" s="21"/>
      <c r="G24" s="21"/>
      <c r="H24" s="22"/>
      <c r="I24" s="22"/>
      <c r="J24" s="22">
        <v>107000</v>
      </c>
    </row>
    <row r="25" spans="1:10" ht="20.100000000000001" customHeight="1">
      <c r="A25" s="8"/>
      <c r="D25" s="1"/>
      <c r="E25" s="1"/>
      <c r="F25" s="1"/>
      <c r="G25" s="1"/>
      <c r="H25" s="1"/>
      <c r="I25" s="1"/>
      <c r="J25" s="1"/>
    </row>
    <row r="26" spans="1:10" ht="20.100000000000001" customHeight="1">
      <c r="A26" s="8"/>
      <c r="C26" s="60" t="s">
        <v>54</v>
      </c>
      <c r="D26" s="62"/>
      <c r="E26" s="23" t="s">
        <v>100</v>
      </c>
      <c r="F26" s="1" t="s">
        <v>55</v>
      </c>
      <c r="G26" s="23"/>
      <c r="H26" s="1"/>
      <c r="I26" s="1"/>
      <c r="J26" s="2">
        <v>4449000</v>
      </c>
    </row>
    <row r="27" spans="1:10" ht="20.100000000000001" customHeight="1">
      <c r="A27" s="8"/>
      <c r="D27" s="1"/>
      <c r="E27" s="1"/>
      <c r="F27" s="1"/>
      <c r="G27" s="1"/>
      <c r="H27" s="1"/>
      <c r="I27" s="1"/>
      <c r="J27" s="1"/>
    </row>
    <row r="28" spans="1:10" ht="20.100000000000001" customHeight="1">
      <c r="A28" s="8"/>
      <c r="C28" s="60" t="s">
        <v>21</v>
      </c>
      <c r="D28" s="62"/>
      <c r="E28" s="18" t="s">
        <v>78</v>
      </c>
      <c r="F28" s="3" t="s">
        <v>17</v>
      </c>
      <c r="G28" s="14"/>
      <c r="H28" s="2" t="s">
        <v>17</v>
      </c>
      <c r="I28" s="2" t="s">
        <v>17</v>
      </c>
      <c r="J28" s="2">
        <v>549105</v>
      </c>
    </row>
    <row r="29" spans="1:10" ht="20.100000000000001" customHeight="1">
      <c r="A29" s="8"/>
      <c r="D29" s="1"/>
      <c r="E29" s="1"/>
      <c r="F29" s="1"/>
      <c r="G29" s="1"/>
      <c r="H29" s="1"/>
      <c r="I29" s="1"/>
      <c r="J29" s="1"/>
    </row>
    <row r="30" spans="1:10" ht="20.100000000000001" customHeight="1">
      <c r="A30" s="8"/>
      <c r="C30" s="60" t="s">
        <v>56</v>
      </c>
      <c r="D30" s="62"/>
      <c r="E30" s="3" t="s">
        <v>79</v>
      </c>
      <c r="F30" s="3" t="s">
        <v>17</v>
      </c>
      <c r="G30" s="14"/>
      <c r="H30" s="2" t="s">
        <v>17</v>
      </c>
      <c r="I30" s="2" t="s">
        <v>17</v>
      </c>
      <c r="J30" s="2">
        <v>752617</v>
      </c>
    </row>
    <row r="31" spans="1:10" ht="20.100000000000001" customHeight="1">
      <c r="A31" s="59" t="s">
        <v>22</v>
      </c>
      <c r="B31" s="59"/>
      <c r="C31" s="59"/>
      <c r="D31" s="59"/>
      <c r="E31" s="59"/>
      <c r="F31" s="59"/>
      <c r="G31" s="59"/>
      <c r="H31" s="59"/>
      <c r="I31" s="59"/>
      <c r="J31" s="6">
        <f>SUM(J20:J30)</f>
        <v>507109737</v>
      </c>
    </row>
    <row r="32" spans="1:10" ht="20.100000000000001" customHeight="1">
      <c r="A32" s="7"/>
      <c r="B32" s="4" t="s">
        <v>23</v>
      </c>
      <c r="C32" s="4"/>
      <c r="D32" s="4"/>
      <c r="E32" s="4"/>
      <c r="F32" s="4"/>
      <c r="G32" s="4"/>
      <c r="H32" s="4"/>
      <c r="I32" s="4"/>
      <c r="J32" s="5"/>
    </row>
    <row r="33" spans="1:10" ht="20.100000000000001" customHeight="1">
      <c r="A33" s="7"/>
      <c r="B33" s="4" t="s">
        <v>24</v>
      </c>
      <c r="C33" s="4"/>
      <c r="D33" s="4"/>
      <c r="E33" s="4"/>
      <c r="F33" s="4"/>
      <c r="G33" s="4"/>
      <c r="H33" s="4"/>
      <c r="I33" s="4"/>
      <c r="J33" s="5"/>
    </row>
    <row r="34" spans="1:10" ht="20.100000000000001" customHeight="1">
      <c r="A34" s="8"/>
      <c r="C34" s="60" t="s">
        <v>50</v>
      </c>
      <c r="D34" s="62"/>
      <c r="E34" s="3" t="s">
        <v>57</v>
      </c>
      <c r="F34" s="3" t="s">
        <v>14</v>
      </c>
      <c r="G34" s="3" t="s">
        <v>14</v>
      </c>
      <c r="H34" s="2"/>
      <c r="I34" s="2"/>
      <c r="J34" s="2">
        <v>28243800</v>
      </c>
    </row>
    <row r="35" spans="1:10" ht="20.100000000000001" customHeight="1">
      <c r="A35" s="8"/>
      <c r="D35" s="1"/>
      <c r="E35" s="3" t="s">
        <v>58</v>
      </c>
      <c r="F35" s="3" t="s">
        <v>55</v>
      </c>
      <c r="G35" s="65" t="s">
        <v>83</v>
      </c>
      <c r="H35" s="2" t="s">
        <v>17</v>
      </c>
      <c r="I35" s="2" t="s">
        <v>17</v>
      </c>
      <c r="J35" s="33" t="s">
        <v>84</v>
      </c>
    </row>
    <row r="36" spans="1:10" ht="20.100000000000001" customHeight="1">
      <c r="A36" s="8"/>
      <c r="D36" s="1"/>
      <c r="E36" s="3" t="s">
        <v>81</v>
      </c>
      <c r="F36" s="67" t="s">
        <v>55</v>
      </c>
      <c r="G36" s="65"/>
      <c r="H36" s="66" t="s">
        <v>17</v>
      </c>
      <c r="I36" s="66" t="s">
        <v>17</v>
      </c>
      <c r="J36" s="68" t="s">
        <v>85</v>
      </c>
    </row>
    <row r="37" spans="1:10" ht="20.100000000000001" customHeight="1">
      <c r="A37" s="8"/>
      <c r="D37" s="1"/>
      <c r="E37" s="3" t="s">
        <v>82</v>
      </c>
      <c r="F37" s="67"/>
      <c r="G37" s="65"/>
      <c r="H37" s="66"/>
      <c r="I37" s="66"/>
      <c r="J37" s="68"/>
    </row>
    <row r="38" spans="1:10" ht="20.100000000000001" customHeight="1">
      <c r="A38" s="8"/>
      <c r="D38" s="1"/>
      <c r="E38" s="3"/>
      <c r="F38" s="3"/>
      <c r="H38" s="2"/>
      <c r="I38" s="2"/>
      <c r="J38" s="2"/>
    </row>
    <row r="39" spans="1:10" ht="20.100000000000001" customHeight="1">
      <c r="A39" s="8"/>
      <c r="C39" s="60" t="s">
        <v>51</v>
      </c>
      <c r="D39" s="62"/>
      <c r="E39" s="3" t="s">
        <v>57</v>
      </c>
      <c r="F39" s="3" t="s">
        <v>14</v>
      </c>
      <c r="G39" s="3" t="s">
        <v>14</v>
      </c>
      <c r="H39" s="2"/>
      <c r="I39" s="2"/>
      <c r="J39" s="2"/>
    </row>
    <row r="40" spans="1:10" ht="20.100000000000001" customHeight="1">
      <c r="A40" s="8"/>
      <c r="D40" s="1"/>
      <c r="E40" s="3" t="s">
        <v>58</v>
      </c>
      <c r="F40" s="3" t="s">
        <v>93</v>
      </c>
      <c r="G40" s="3" t="s">
        <v>25</v>
      </c>
      <c r="H40" s="2"/>
      <c r="I40" s="2"/>
      <c r="J40" s="2"/>
    </row>
    <row r="41" spans="1:10" ht="20.100000000000001" customHeight="1">
      <c r="A41" s="8"/>
      <c r="D41" s="1"/>
      <c r="E41" s="3"/>
      <c r="F41" s="3" t="s">
        <v>17</v>
      </c>
      <c r="G41" s="3" t="s">
        <v>26</v>
      </c>
      <c r="H41" s="2">
        <v>849983915</v>
      </c>
      <c r="I41" s="2">
        <v>598209784</v>
      </c>
      <c r="J41" s="2">
        <v>251774131</v>
      </c>
    </row>
    <row r="42" spans="1:10" s="20" customFormat="1" ht="20.100000000000001" customHeight="1">
      <c r="A42" s="15"/>
      <c r="B42" s="16"/>
      <c r="C42" s="16"/>
      <c r="D42" s="17"/>
      <c r="E42" s="18" t="s">
        <v>65</v>
      </c>
      <c r="F42" s="18"/>
      <c r="G42" s="18"/>
      <c r="H42" s="19"/>
      <c r="I42" s="19"/>
      <c r="J42" s="19"/>
    </row>
    <row r="43" spans="1:10" s="20" customFormat="1" ht="20.100000000000001" customHeight="1">
      <c r="A43" s="15"/>
      <c r="B43" s="16"/>
      <c r="C43" s="16"/>
      <c r="D43" s="17"/>
      <c r="E43" s="18" t="s">
        <v>66</v>
      </c>
      <c r="F43" s="18" t="s">
        <v>94</v>
      </c>
      <c r="G43" s="18" t="s">
        <v>25</v>
      </c>
      <c r="H43" s="19">
        <v>773459400</v>
      </c>
      <c r="I43" s="19">
        <v>155329325</v>
      </c>
      <c r="J43" s="19">
        <v>618130075</v>
      </c>
    </row>
    <row r="44" spans="1:10" s="20" customFormat="1" ht="20.100000000000001" customHeight="1">
      <c r="A44" s="15"/>
      <c r="B44" s="16"/>
      <c r="C44" s="16"/>
      <c r="D44" s="17"/>
      <c r="E44" s="18"/>
      <c r="F44" s="18"/>
      <c r="G44" s="18" t="s">
        <v>101</v>
      </c>
      <c r="H44" s="19"/>
      <c r="I44" s="19"/>
      <c r="J44" s="19"/>
    </row>
    <row r="45" spans="1:10" s="20" customFormat="1" ht="20.100000000000001" customHeight="1">
      <c r="A45" s="15"/>
      <c r="B45" s="16"/>
      <c r="C45" s="16"/>
      <c r="D45" s="17"/>
      <c r="E45" s="18" t="s">
        <v>102</v>
      </c>
      <c r="F45" s="18"/>
      <c r="G45" s="18"/>
      <c r="H45" s="19"/>
      <c r="I45" s="19"/>
      <c r="J45" s="19"/>
    </row>
    <row r="46" spans="1:10" s="20" customFormat="1" ht="20.100000000000001" customHeight="1">
      <c r="A46" s="15"/>
      <c r="B46" s="16"/>
      <c r="C46" s="16"/>
      <c r="D46" s="17"/>
      <c r="E46" s="18" t="s">
        <v>103</v>
      </c>
      <c r="F46" s="18" t="s">
        <v>104</v>
      </c>
      <c r="G46" s="18" t="s">
        <v>105</v>
      </c>
      <c r="H46" s="19">
        <v>1379900814</v>
      </c>
      <c r="I46" s="19">
        <v>37753080</v>
      </c>
      <c r="J46" s="19">
        <v>1342147734</v>
      </c>
    </row>
    <row r="47" spans="1:10" s="20" customFormat="1" ht="20.100000000000001" customHeight="1">
      <c r="A47" s="15"/>
      <c r="B47" s="16"/>
      <c r="C47" s="16"/>
      <c r="D47" s="17"/>
      <c r="E47" s="18"/>
      <c r="F47" s="18"/>
      <c r="G47" s="18" t="s">
        <v>26</v>
      </c>
      <c r="H47" s="19"/>
      <c r="I47" s="19"/>
      <c r="J47" s="19"/>
    </row>
    <row r="48" spans="1:10" ht="20.100000000000001" customHeight="1">
      <c r="A48" s="59" t="s">
        <v>67</v>
      </c>
      <c r="B48" s="59"/>
      <c r="C48" s="59"/>
      <c r="D48" s="59"/>
      <c r="E48" s="59"/>
      <c r="F48" s="59"/>
      <c r="G48" s="59"/>
      <c r="H48" s="59"/>
      <c r="I48" s="59"/>
      <c r="J48" s="6">
        <f>J34+J41+J43+J46</f>
        <v>2240295740</v>
      </c>
    </row>
    <row r="49" spans="1:10" ht="20.100000000000001" customHeight="1">
      <c r="A49" s="7"/>
      <c r="B49" s="4" t="s">
        <v>52</v>
      </c>
      <c r="C49" s="4"/>
      <c r="D49" s="4"/>
      <c r="E49" s="4"/>
      <c r="F49" s="4"/>
      <c r="G49" s="4"/>
      <c r="H49" s="4"/>
      <c r="I49" s="4"/>
      <c r="J49" s="5"/>
    </row>
    <row r="50" spans="1:10" ht="20.100000000000001" customHeight="1">
      <c r="A50" s="8"/>
      <c r="C50" s="60" t="s">
        <v>27</v>
      </c>
      <c r="D50" s="62"/>
      <c r="E50" s="3" t="s">
        <v>57</v>
      </c>
      <c r="F50" s="3" t="s">
        <v>14</v>
      </c>
      <c r="G50" s="3" t="s">
        <v>14</v>
      </c>
      <c r="H50" s="2"/>
      <c r="I50" s="2"/>
      <c r="J50" s="2">
        <v>757600</v>
      </c>
    </row>
    <row r="51" spans="1:10" ht="20.100000000000001" customHeight="1">
      <c r="A51" s="8"/>
      <c r="D51" s="1"/>
      <c r="E51" s="3" t="s">
        <v>90</v>
      </c>
      <c r="F51" s="64" t="s">
        <v>55</v>
      </c>
      <c r="G51" s="65" t="s">
        <v>83</v>
      </c>
      <c r="H51" s="66" t="s">
        <v>17</v>
      </c>
      <c r="I51" s="66" t="s">
        <v>17</v>
      </c>
      <c r="J51" s="33" t="s">
        <v>86</v>
      </c>
    </row>
    <row r="52" spans="1:10" ht="20.100000000000001" customHeight="1">
      <c r="A52" s="8"/>
      <c r="D52" s="1"/>
      <c r="E52" s="3" t="s">
        <v>91</v>
      </c>
      <c r="F52" s="64"/>
      <c r="G52" s="65"/>
      <c r="H52" s="66"/>
      <c r="I52" s="66"/>
      <c r="J52" s="33"/>
    </row>
    <row r="53" spans="1:10" ht="20.100000000000001" customHeight="1">
      <c r="A53" s="8"/>
      <c r="D53" s="1"/>
      <c r="E53" s="3" t="s">
        <v>92</v>
      </c>
      <c r="F53" s="64"/>
      <c r="G53" s="65"/>
      <c r="H53" s="66"/>
      <c r="I53" s="66"/>
      <c r="J53" s="33" t="s">
        <v>87</v>
      </c>
    </row>
    <row r="54" spans="1:10" ht="20.100000000000001" customHeight="1">
      <c r="A54" s="8"/>
      <c r="D54" s="1"/>
      <c r="E54" s="3" t="s">
        <v>91</v>
      </c>
      <c r="F54" s="34"/>
      <c r="G54" s="3"/>
      <c r="H54" s="35"/>
      <c r="I54" s="35"/>
      <c r="J54" s="32"/>
    </row>
    <row r="55" spans="1:10" ht="20.100000000000001" customHeight="1">
      <c r="A55" s="8"/>
      <c r="D55" s="1"/>
      <c r="E55" s="3" t="s">
        <v>14</v>
      </c>
      <c r="F55" s="3" t="s">
        <v>14</v>
      </c>
      <c r="G55" s="3" t="s">
        <v>14</v>
      </c>
      <c r="H55" s="2"/>
      <c r="I55" s="2"/>
      <c r="J55" s="2"/>
    </row>
    <row r="56" spans="1:10" ht="20.100000000000001" customHeight="1">
      <c r="A56" s="8"/>
      <c r="C56" s="60" t="s">
        <v>28</v>
      </c>
      <c r="D56" s="62"/>
      <c r="E56" s="3" t="s">
        <v>57</v>
      </c>
      <c r="F56" s="3" t="s">
        <v>14</v>
      </c>
      <c r="G56" s="3"/>
      <c r="H56" s="2"/>
      <c r="I56" s="2"/>
      <c r="J56" s="2"/>
    </row>
    <row r="57" spans="1:10" ht="20.100000000000001" customHeight="1">
      <c r="A57" s="8"/>
      <c r="D57" s="1"/>
      <c r="E57" s="3" t="s">
        <v>88</v>
      </c>
      <c r="F57" s="3" t="s">
        <v>14</v>
      </c>
      <c r="G57" s="3" t="s">
        <v>25</v>
      </c>
      <c r="H57" s="63">
        <v>2000000</v>
      </c>
      <c r="I57" s="63">
        <v>1846800</v>
      </c>
      <c r="J57" s="63">
        <v>153200</v>
      </c>
    </row>
    <row r="58" spans="1:10" ht="20.100000000000001" customHeight="1">
      <c r="A58" s="8"/>
      <c r="D58" s="1"/>
      <c r="E58" s="3" t="s">
        <v>89</v>
      </c>
      <c r="F58" s="3" t="s">
        <v>95</v>
      </c>
      <c r="G58" s="3" t="s">
        <v>26</v>
      </c>
      <c r="H58" s="63"/>
      <c r="I58" s="63"/>
      <c r="J58" s="63"/>
    </row>
    <row r="59" spans="1:10" ht="20.100000000000001" customHeight="1">
      <c r="A59" s="8"/>
      <c r="D59" s="1"/>
      <c r="E59" s="3" t="s">
        <v>14</v>
      </c>
      <c r="F59" s="3" t="s">
        <v>14</v>
      </c>
      <c r="G59" s="3" t="s">
        <v>14</v>
      </c>
      <c r="H59" s="2"/>
      <c r="I59" s="2"/>
      <c r="J59" s="2"/>
    </row>
    <row r="60" spans="1:10" ht="20.100000000000001" customHeight="1">
      <c r="A60" s="8"/>
      <c r="C60" s="60" t="s">
        <v>29</v>
      </c>
      <c r="D60" s="62"/>
      <c r="E60" s="3" t="s">
        <v>107</v>
      </c>
      <c r="F60" s="3"/>
      <c r="G60" s="3" t="s">
        <v>25</v>
      </c>
      <c r="H60" s="2">
        <v>108729548</v>
      </c>
      <c r="I60" s="2">
        <v>6107014</v>
      </c>
      <c r="J60" s="2">
        <v>102622534</v>
      </c>
    </row>
    <row r="61" spans="1:10" ht="20.100000000000001" customHeight="1">
      <c r="A61" s="8"/>
      <c r="C61" s="29"/>
      <c r="D61" s="30"/>
      <c r="E61" s="3"/>
      <c r="F61" s="3" t="s">
        <v>17</v>
      </c>
      <c r="G61" s="3" t="s">
        <v>26</v>
      </c>
      <c r="H61" s="2"/>
      <c r="I61" s="2"/>
      <c r="J61" s="2"/>
    </row>
    <row r="62" spans="1:10" ht="20.100000000000001" customHeight="1">
      <c r="A62" s="8"/>
      <c r="D62" s="1"/>
      <c r="E62" s="1"/>
      <c r="F62" s="1"/>
      <c r="G62" s="1"/>
      <c r="H62" s="1"/>
      <c r="I62" s="1"/>
      <c r="J62" s="1"/>
    </row>
    <row r="63" spans="1:10" ht="20.100000000000001" customHeight="1">
      <c r="A63" s="8"/>
      <c r="C63" s="60" t="s">
        <v>30</v>
      </c>
      <c r="D63" s="62"/>
      <c r="E63" s="18" t="s">
        <v>106</v>
      </c>
      <c r="F63" s="3" t="s">
        <v>17</v>
      </c>
      <c r="G63" s="3" t="s">
        <v>31</v>
      </c>
      <c r="H63" s="2">
        <v>30618518</v>
      </c>
      <c r="I63" s="2">
        <v>20870596</v>
      </c>
      <c r="J63" s="2">
        <v>9747922</v>
      </c>
    </row>
    <row r="64" spans="1:10" ht="20.100000000000001" customHeight="1">
      <c r="A64" s="8"/>
      <c r="D64" s="1"/>
      <c r="E64" s="1"/>
      <c r="F64" s="1"/>
      <c r="G64" s="1"/>
      <c r="H64" s="1"/>
      <c r="I64" s="1"/>
      <c r="J64" s="1"/>
    </row>
    <row r="65" spans="1:10" ht="20.100000000000001" customHeight="1">
      <c r="A65" s="8"/>
      <c r="C65" s="60" t="s">
        <v>32</v>
      </c>
      <c r="D65" s="62"/>
      <c r="E65" s="3" t="s">
        <v>69</v>
      </c>
      <c r="F65" s="3" t="s">
        <v>14</v>
      </c>
      <c r="G65" s="3" t="s">
        <v>25</v>
      </c>
      <c r="H65" s="2"/>
      <c r="I65" s="2"/>
      <c r="J65" s="2"/>
    </row>
    <row r="66" spans="1:10" ht="20.100000000000001" customHeight="1">
      <c r="A66" s="8"/>
      <c r="D66" s="1"/>
      <c r="E66" s="3" t="s">
        <v>14</v>
      </c>
      <c r="F66" s="3" t="s">
        <v>17</v>
      </c>
      <c r="G66" s="3" t="s">
        <v>26</v>
      </c>
      <c r="H66" s="2">
        <v>173683477</v>
      </c>
      <c r="I66" s="2">
        <v>103286479</v>
      </c>
      <c r="J66" s="2">
        <v>70396998</v>
      </c>
    </row>
    <row r="67" spans="1:10" ht="20.100000000000001" customHeight="1">
      <c r="A67" s="8"/>
      <c r="D67" s="1"/>
      <c r="E67" s="1"/>
      <c r="F67" s="1"/>
      <c r="G67" s="1"/>
      <c r="H67" s="1"/>
      <c r="I67" s="1"/>
      <c r="J67" s="1"/>
    </row>
    <row r="68" spans="1:10" ht="20.100000000000001" customHeight="1">
      <c r="A68" s="8"/>
      <c r="C68" s="60" t="s">
        <v>70</v>
      </c>
      <c r="D68" s="62"/>
      <c r="E68" s="3" t="s">
        <v>57</v>
      </c>
      <c r="F68" s="3" t="s">
        <v>14</v>
      </c>
      <c r="G68" s="3" t="s">
        <v>111</v>
      </c>
      <c r="H68" s="2"/>
      <c r="I68" s="2"/>
      <c r="J68" s="2"/>
    </row>
    <row r="69" spans="1:10" ht="20.100000000000001" customHeight="1">
      <c r="A69" s="8"/>
      <c r="D69" s="1"/>
      <c r="E69" s="3" t="s">
        <v>14</v>
      </c>
      <c r="F69" s="3" t="s">
        <v>17</v>
      </c>
      <c r="G69" s="3" t="s">
        <v>112</v>
      </c>
      <c r="H69" s="24"/>
      <c r="I69" s="24"/>
      <c r="J69" s="2">
        <v>4838400</v>
      </c>
    </row>
    <row r="70" spans="1:10" ht="20.100000000000001" customHeight="1">
      <c r="A70" s="8"/>
      <c r="D70" s="1"/>
      <c r="E70" s="1"/>
      <c r="F70" s="1"/>
      <c r="G70" s="1"/>
      <c r="H70" s="1"/>
      <c r="I70" s="1"/>
      <c r="J70" s="1"/>
    </row>
    <row r="71" spans="1:10" ht="20.100000000000001" customHeight="1">
      <c r="A71" s="8"/>
      <c r="C71" s="60" t="s">
        <v>33</v>
      </c>
      <c r="D71" s="62"/>
      <c r="E71" s="3" t="s">
        <v>71</v>
      </c>
      <c r="F71" s="3" t="s">
        <v>17</v>
      </c>
      <c r="G71" s="3" t="s">
        <v>34</v>
      </c>
      <c r="H71" s="2" t="s">
        <v>17</v>
      </c>
      <c r="I71" s="2" t="s">
        <v>17</v>
      </c>
      <c r="J71" s="2">
        <v>22781530</v>
      </c>
    </row>
    <row r="72" spans="1:10" ht="20.100000000000001" customHeight="1">
      <c r="A72" s="8"/>
      <c r="D72" s="1"/>
      <c r="E72" s="1"/>
      <c r="F72" s="1"/>
      <c r="G72" s="1"/>
      <c r="H72" s="1"/>
      <c r="I72" s="1"/>
      <c r="J72" s="1"/>
    </row>
    <row r="73" spans="1:10" ht="20.100000000000001" customHeight="1">
      <c r="A73" s="8"/>
      <c r="C73" s="60" t="s">
        <v>72</v>
      </c>
      <c r="D73" s="62"/>
      <c r="E73" s="25" t="s">
        <v>80</v>
      </c>
      <c r="F73" s="25" t="s">
        <v>17</v>
      </c>
      <c r="G73" s="25" t="s">
        <v>96</v>
      </c>
      <c r="H73" s="2" t="s">
        <v>17</v>
      </c>
      <c r="I73" s="2" t="s">
        <v>17</v>
      </c>
      <c r="J73" s="2">
        <v>190000</v>
      </c>
    </row>
    <row r="74" spans="1:10" ht="20.100000000000001" customHeight="1">
      <c r="A74" s="8"/>
      <c r="D74" s="1"/>
      <c r="E74" s="1"/>
      <c r="F74" s="1"/>
      <c r="G74" s="1"/>
      <c r="H74" s="1"/>
      <c r="I74" s="1"/>
      <c r="J74" s="1"/>
    </row>
    <row r="75" spans="1:10" ht="20.100000000000001" customHeight="1">
      <c r="A75" s="8"/>
      <c r="C75" s="13" t="s">
        <v>113</v>
      </c>
      <c r="D75" s="1"/>
      <c r="E75" s="1" t="s">
        <v>114</v>
      </c>
      <c r="F75" s="1"/>
      <c r="G75" s="1"/>
      <c r="H75" s="1"/>
      <c r="I75" s="1"/>
      <c r="J75" s="38">
        <v>557959630</v>
      </c>
    </row>
    <row r="76" spans="1:10" ht="20.100000000000001" customHeight="1">
      <c r="A76" s="8"/>
      <c r="D76" s="1"/>
      <c r="E76" s="1"/>
      <c r="F76" s="1"/>
      <c r="G76" s="1"/>
      <c r="H76" s="1"/>
      <c r="I76" s="1"/>
      <c r="J76" s="1"/>
    </row>
    <row r="77" spans="1:10" ht="20.100000000000001" customHeight="1">
      <c r="A77" s="59" t="s">
        <v>35</v>
      </c>
      <c r="B77" s="59"/>
      <c r="C77" s="59"/>
      <c r="D77" s="59"/>
      <c r="E77" s="59"/>
      <c r="F77" s="59"/>
      <c r="G77" s="59"/>
      <c r="H77" s="59"/>
      <c r="I77" s="59"/>
      <c r="J77" s="6">
        <f>SUM(J50:J76)</f>
        <v>769447814</v>
      </c>
    </row>
    <row r="78" spans="1:10" ht="20.100000000000001" customHeight="1">
      <c r="A78" s="59" t="s">
        <v>36</v>
      </c>
      <c r="B78" s="59"/>
      <c r="C78" s="59"/>
      <c r="D78" s="59"/>
      <c r="E78" s="59"/>
      <c r="F78" s="59"/>
      <c r="G78" s="59"/>
      <c r="H78" s="59"/>
      <c r="I78" s="59"/>
      <c r="J78" s="6">
        <f>J77+J48</f>
        <v>3009743554</v>
      </c>
    </row>
    <row r="79" spans="1:10" ht="20.100000000000001" customHeight="1">
      <c r="A79" s="59" t="s">
        <v>37</v>
      </c>
      <c r="B79" s="59"/>
      <c r="C79" s="59"/>
      <c r="D79" s="59"/>
      <c r="E79" s="59"/>
      <c r="F79" s="59"/>
      <c r="G79" s="59"/>
      <c r="H79" s="59"/>
      <c r="I79" s="59"/>
      <c r="J79" s="6">
        <f>J78+J31</f>
        <v>3516853291</v>
      </c>
    </row>
    <row r="80" spans="1:10" ht="20.100000000000001" customHeight="1">
      <c r="A80" s="28" t="s">
        <v>38</v>
      </c>
      <c r="B80" s="26"/>
      <c r="C80" s="26"/>
      <c r="D80" s="26"/>
      <c r="E80" s="26"/>
      <c r="F80" s="26"/>
      <c r="G80" s="26"/>
      <c r="H80" s="26"/>
      <c r="I80" s="26"/>
      <c r="J80" s="27"/>
    </row>
    <row r="81" spans="1:10" ht="20.100000000000001" customHeight="1">
      <c r="A81" s="7"/>
      <c r="B81" s="4" t="s">
        <v>39</v>
      </c>
      <c r="C81" s="4"/>
      <c r="D81" s="4"/>
      <c r="E81" s="4"/>
      <c r="F81" s="4"/>
      <c r="G81" s="4"/>
      <c r="H81" s="4"/>
      <c r="I81" s="4"/>
      <c r="J81" s="5"/>
    </row>
    <row r="82" spans="1:10" ht="20.100000000000001" customHeight="1">
      <c r="A82" s="8"/>
      <c r="C82" s="60" t="s">
        <v>40</v>
      </c>
      <c r="D82" s="62"/>
      <c r="E82" s="3" t="s">
        <v>73</v>
      </c>
      <c r="F82" s="3" t="s">
        <v>17</v>
      </c>
      <c r="G82" s="3" t="s">
        <v>14</v>
      </c>
      <c r="H82" s="2" t="s">
        <v>17</v>
      </c>
      <c r="I82" s="2" t="s">
        <v>17</v>
      </c>
      <c r="J82" s="2">
        <v>93065553</v>
      </c>
    </row>
    <row r="83" spans="1:10" ht="20.100000000000001" customHeight="1">
      <c r="A83" s="8"/>
      <c r="D83" s="1"/>
      <c r="E83" s="1"/>
      <c r="F83" s="1"/>
      <c r="G83" s="1"/>
      <c r="H83" s="1"/>
      <c r="I83" s="1"/>
      <c r="J83" s="1"/>
    </row>
    <row r="84" spans="1:10" ht="20.100000000000001" customHeight="1">
      <c r="A84" s="8"/>
      <c r="C84" s="13" t="s">
        <v>74</v>
      </c>
      <c r="D84" s="1"/>
      <c r="E84" s="23" t="s">
        <v>97</v>
      </c>
      <c r="F84" s="25" t="s">
        <v>17</v>
      </c>
      <c r="G84" s="25"/>
      <c r="H84" s="2" t="s">
        <v>17</v>
      </c>
      <c r="I84" s="2" t="s">
        <v>17</v>
      </c>
      <c r="J84" s="2">
        <v>1192567</v>
      </c>
    </row>
    <row r="85" spans="1:10" ht="20.100000000000001" customHeight="1">
      <c r="A85" s="8"/>
      <c r="D85" s="1"/>
      <c r="E85" s="23"/>
      <c r="F85" s="23"/>
      <c r="G85" s="23"/>
      <c r="H85" s="1"/>
      <c r="I85" s="1"/>
      <c r="J85" s="1"/>
    </row>
    <row r="86" spans="1:10" ht="20.100000000000001" customHeight="1">
      <c r="A86" s="8"/>
      <c r="C86" s="60" t="s">
        <v>41</v>
      </c>
      <c r="D86" s="62"/>
      <c r="E86" s="25" t="s">
        <v>42</v>
      </c>
      <c r="F86" s="25" t="s">
        <v>17</v>
      </c>
      <c r="G86" s="25" t="s">
        <v>14</v>
      </c>
      <c r="H86" s="2" t="s">
        <v>17</v>
      </c>
      <c r="I86" s="2" t="s">
        <v>17</v>
      </c>
      <c r="J86" s="2">
        <v>159919</v>
      </c>
    </row>
    <row r="87" spans="1:10" ht="20.100000000000001" customHeight="1">
      <c r="A87" s="8"/>
      <c r="D87" s="1"/>
      <c r="E87" s="1"/>
      <c r="F87" s="1"/>
      <c r="G87" s="1"/>
      <c r="H87" s="1"/>
      <c r="I87" s="1"/>
      <c r="J87" s="1"/>
    </row>
    <row r="88" spans="1:10" ht="20.100000000000001" customHeight="1">
      <c r="A88" s="59" t="s">
        <v>43</v>
      </c>
      <c r="B88" s="59"/>
      <c r="C88" s="59"/>
      <c r="D88" s="59"/>
      <c r="E88" s="59"/>
      <c r="F88" s="59"/>
      <c r="G88" s="59"/>
      <c r="H88" s="59"/>
      <c r="I88" s="59"/>
      <c r="J88" s="6">
        <f>SUM(J82:J87)</f>
        <v>94418039</v>
      </c>
    </row>
    <row r="89" spans="1:10" ht="15.75" customHeight="1">
      <c r="J89" s="10" t="s">
        <v>45</v>
      </c>
    </row>
    <row r="90" spans="1:10" ht="17.100000000000001" customHeight="1">
      <c r="J90" s="9" t="s">
        <v>3</v>
      </c>
    </row>
    <row r="91" spans="1:10" ht="24.75" customHeight="1">
      <c r="A91" s="59" t="s">
        <v>4</v>
      </c>
      <c r="B91" s="59"/>
      <c r="C91" s="59"/>
      <c r="D91" s="59"/>
      <c r="E91" s="31" t="s">
        <v>5</v>
      </c>
      <c r="F91" s="31" t="s">
        <v>6</v>
      </c>
      <c r="G91" s="31" t="s">
        <v>7</v>
      </c>
      <c r="H91" s="31" t="s">
        <v>8</v>
      </c>
      <c r="I91" s="31" t="s">
        <v>9</v>
      </c>
      <c r="J91" s="31" t="s">
        <v>10</v>
      </c>
    </row>
    <row r="92" spans="1:10" ht="20.100000000000001" customHeight="1">
      <c r="A92" s="7"/>
      <c r="B92" s="4" t="s">
        <v>44</v>
      </c>
      <c r="C92" s="4"/>
      <c r="D92" s="4"/>
      <c r="E92" s="4"/>
      <c r="F92" s="4"/>
      <c r="G92" s="4"/>
      <c r="H92" s="4"/>
      <c r="I92" s="4"/>
      <c r="J92" s="5"/>
    </row>
    <row r="93" spans="1:10" ht="20.100000000000001" customHeight="1">
      <c r="A93" s="8"/>
      <c r="C93" s="60" t="s">
        <v>75</v>
      </c>
      <c r="D93" s="62"/>
      <c r="E93" s="3" t="s">
        <v>76</v>
      </c>
      <c r="F93" s="3" t="s">
        <v>17</v>
      </c>
      <c r="G93" s="3" t="s">
        <v>14</v>
      </c>
      <c r="H93" s="2" t="s">
        <v>17</v>
      </c>
      <c r="I93" s="2" t="s">
        <v>17</v>
      </c>
      <c r="J93" s="2">
        <v>768226000</v>
      </c>
    </row>
    <row r="94" spans="1:10" ht="20.100000000000001" customHeight="1">
      <c r="A94" s="7"/>
      <c r="B94" s="4"/>
      <c r="C94" s="4"/>
      <c r="D94" s="5"/>
      <c r="E94" s="5"/>
      <c r="F94" s="5"/>
      <c r="G94" s="5"/>
      <c r="H94" s="5"/>
      <c r="I94" s="5"/>
      <c r="J94" s="5"/>
    </row>
    <row r="95" spans="1:10" ht="20.100000000000001" customHeight="1">
      <c r="A95" s="8"/>
      <c r="C95" s="60" t="s">
        <v>46</v>
      </c>
      <c r="D95" s="62"/>
      <c r="E95" s="3" t="s">
        <v>77</v>
      </c>
      <c r="F95" s="3" t="s">
        <v>17</v>
      </c>
      <c r="G95" s="3" t="s">
        <v>14</v>
      </c>
      <c r="H95" s="2" t="s">
        <v>17</v>
      </c>
      <c r="I95" s="2" t="s">
        <v>17</v>
      </c>
      <c r="J95" s="2">
        <v>22781530</v>
      </c>
    </row>
    <row r="96" spans="1:10" ht="20.100000000000001" customHeight="1">
      <c r="A96" s="8"/>
      <c r="D96" s="1"/>
      <c r="E96" s="1"/>
      <c r="F96" s="1"/>
      <c r="G96" s="1"/>
      <c r="H96" s="1"/>
      <c r="I96" s="1"/>
      <c r="J96" s="1"/>
    </row>
    <row r="97" spans="1:10" ht="20.100000000000001" customHeight="1">
      <c r="A97" s="59" t="s">
        <v>47</v>
      </c>
      <c r="B97" s="59"/>
      <c r="C97" s="59"/>
      <c r="D97" s="59"/>
      <c r="E97" s="59"/>
      <c r="F97" s="59"/>
      <c r="G97" s="59"/>
      <c r="H97" s="59"/>
      <c r="I97" s="59"/>
      <c r="J97" s="6">
        <f>J95+J93</f>
        <v>791007530</v>
      </c>
    </row>
    <row r="98" spans="1:10" ht="20.100000000000001" customHeight="1">
      <c r="A98" s="59" t="s">
        <v>48</v>
      </c>
      <c r="B98" s="59"/>
      <c r="C98" s="59"/>
      <c r="D98" s="59"/>
      <c r="E98" s="59"/>
      <c r="F98" s="59"/>
      <c r="G98" s="59"/>
      <c r="H98" s="59"/>
      <c r="I98" s="59"/>
      <c r="J98" s="6">
        <f>J97+J88</f>
        <v>885425569</v>
      </c>
    </row>
    <row r="99" spans="1:10" ht="20.100000000000001" customHeight="1">
      <c r="A99" s="59" t="s">
        <v>49</v>
      </c>
      <c r="B99" s="59"/>
      <c r="C99" s="59"/>
      <c r="D99" s="59"/>
      <c r="E99" s="59"/>
      <c r="F99" s="59"/>
      <c r="G99" s="59"/>
      <c r="H99" s="59"/>
      <c r="I99" s="59"/>
      <c r="J99" s="6">
        <f>J79-J98</f>
        <v>2631427722</v>
      </c>
    </row>
    <row r="101" spans="1:10" ht="17.100000000000001" customHeight="1">
      <c r="D101" s="46" t="s">
        <v>115</v>
      </c>
      <c r="J101" s="10" t="s">
        <v>117</v>
      </c>
    </row>
    <row r="102" spans="1:10" ht="23.25" customHeight="1">
      <c r="D102" s="47" t="s">
        <v>116</v>
      </c>
    </row>
    <row r="104" spans="1:10" ht="17.100000000000001" customHeight="1">
      <c r="E104" s="48" t="s">
        <v>118</v>
      </c>
    </row>
  </sheetData>
  <mergeCells count="46">
    <mergeCell ref="C22:D22"/>
    <mergeCell ref="C24:D24"/>
    <mergeCell ref="A3:J3"/>
    <mergeCell ref="A5:J5"/>
    <mergeCell ref="A8:D8"/>
    <mergeCell ref="C11:D11"/>
    <mergeCell ref="E20:I20"/>
    <mergeCell ref="C26:D26"/>
    <mergeCell ref="C28:D28"/>
    <mergeCell ref="C30:D30"/>
    <mergeCell ref="A31:I31"/>
    <mergeCell ref="C34:D34"/>
    <mergeCell ref="J36:J37"/>
    <mergeCell ref="C39:D39"/>
    <mergeCell ref="A48:I48"/>
    <mergeCell ref="C50:D50"/>
    <mergeCell ref="F51:F53"/>
    <mergeCell ref="G51:G53"/>
    <mergeCell ref="H51:H53"/>
    <mergeCell ref="I51:I53"/>
    <mergeCell ref="G35:G37"/>
    <mergeCell ref="F36:F37"/>
    <mergeCell ref="H36:H37"/>
    <mergeCell ref="I36:I37"/>
    <mergeCell ref="A78:I78"/>
    <mergeCell ref="C56:D56"/>
    <mergeCell ref="H57:H58"/>
    <mergeCell ref="I57:I58"/>
    <mergeCell ref="J57:J58"/>
    <mergeCell ref="C60:D60"/>
    <mergeCell ref="C63:D63"/>
    <mergeCell ref="C65:D65"/>
    <mergeCell ref="C68:D68"/>
    <mergeCell ref="C71:D71"/>
    <mergeCell ref="C73:D73"/>
    <mergeCell ref="A77:I77"/>
    <mergeCell ref="C95:D95"/>
    <mergeCell ref="A97:I97"/>
    <mergeCell ref="A98:I98"/>
    <mergeCell ref="A99:I99"/>
    <mergeCell ref="A79:I79"/>
    <mergeCell ref="C82:D82"/>
    <mergeCell ref="C86:D86"/>
    <mergeCell ref="A88:I88"/>
    <mergeCell ref="A91:D91"/>
    <mergeCell ref="C93:D93"/>
  </mergeCells>
  <phoneticPr fontId="6"/>
  <pageMargins left="0.79166666666666663" right="0.2638888888888889" top="0.43055555555555558" bottom="0.34722222222222221" header="0.2361111111111111" footer="0.30555555555555558"/>
  <pageSetup paperSize="9" scale="55" fitToHeight="0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R2年度 </vt:lpstr>
      <vt:lpstr>H31年（R1）度</vt:lpstr>
      <vt:lpstr>H30年度</vt:lpstr>
      <vt:lpstr>H30年度!Print_Area</vt:lpstr>
      <vt:lpstr>'H31年（R1）度'!Print_Area</vt:lpstr>
      <vt:lpstr>'R2年度 '!Print_Area</vt:lpstr>
      <vt:lpstr>H30年度!Print_Titles</vt:lpstr>
      <vt:lpstr>'H31年（R1）度'!Print_Titles</vt:lpstr>
      <vt:lpstr>'R2年度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choju</dc:creator>
  <cp:lastModifiedBy>choju</cp:lastModifiedBy>
  <cp:lastPrinted>2021-05-24T06:25:55Z</cp:lastPrinted>
  <dcterms:created xsi:type="dcterms:W3CDTF">2017-05-25T03:33:53Z</dcterms:created>
  <dcterms:modified xsi:type="dcterms:W3CDTF">2021-05-24T06:39:39Z</dcterms:modified>
</cp:coreProperties>
</file>