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showInkAnnotation="0" autoCompressPictures="0"/>
  <mc:AlternateContent xmlns:mc="http://schemas.openxmlformats.org/markup-compatibility/2006">
    <mc:Choice Requires="x15">
      <x15ac:absPath xmlns:x15ac="http://schemas.microsoft.com/office/spreadsheetml/2010/11/ac" url="https://d.docs.live.net/f04eaf0dbff7878b/デスクトップ/"/>
    </mc:Choice>
  </mc:AlternateContent>
  <xr:revisionPtr revIDLastSave="0" documentId="8_{CC0714A4-B7D2-434D-B84E-132BA0CF1E58}" xr6:coauthVersionLast="43" xr6:coauthVersionMax="43" xr10:uidLastSave="{00000000-0000-0000-0000-000000000000}"/>
  <bookViews>
    <workbookView xWindow="-110" yWindow="-110" windowWidth="19420" windowHeight="10420" tabRatio="770" firstSheet="5" activeTab="10" xr2:uid="{00000000-000D-0000-FFFF-FFFF00000000}"/>
  </bookViews>
  <sheets>
    <sheet name="問合一覧" sheetId="1" r:id="rId1"/>
    <sheet name="全体進捗" sheetId="4" r:id="rId2"/>
    <sheet name="応募案件一覧" sheetId="5" r:id="rId3"/>
    <sheet name="入力シート" sheetId="6" r:id="rId4"/>
    <sheet name="評価シート" sheetId="7" r:id="rId5"/>
    <sheet name="申請民話一覧" sheetId="8" r:id="rId6"/>
    <sheet name="（選定委員様）推薦シート" sheetId="9" r:id="rId7"/>
    <sheet name="《参考》事務局審査内容" sheetId="10" r:id="rId8"/>
    <sheet name="応募案件一覧 (2)" sheetId="11" r:id="rId9"/>
    <sheet name="民話詳細データ" sheetId="12" r:id="rId10"/>
    <sheet name="当落連絡チェックシート" sheetId="13" r:id="rId11"/>
  </sheets>
  <definedNames>
    <definedName name="_xlnm.Print_Titles" localSheetId="5">申請民話一覧!$3:$4</definedName>
    <definedName name="_xlnm.Print_Titles" localSheetId="3">入力シート!$3:$5</definedName>
    <definedName name="_xlnm.Print_Titles" localSheetId="9">民話詳細データ!$3:$5</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A9" i="13" l="1"/>
  <c r="B9" i="13"/>
  <c r="C9" i="13"/>
  <c r="A10" i="13"/>
  <c r="B10" i="13"/>
  <c r="C10" i="13"/>
  <c r="A11" i="13"/>
  <c r="B11" i="13"/>
  <c r="C11" i="13"/>
  <c r="A12" i="13"/>
  <c r="B12" i="13"/>
  <c r="C12" i="13"/>
  <c r="A13" i="13"/>
  <c r="B13" i="13"/>
  <c r="C13" i="13"/>
  <c r="A14" i="13"/>
  <c r="B14" i="13"/>
  <c r="C14" i="13"/>
  <c r="A15" i="13"/>
  <c r="B15" i="13"/>
  <c r="C15" i="13"/>
  <c r="A16" i="13"/>
  <c r="B16" i="13"/>
  <c r="C16" i="13"/>
  <c r="A17" i="13"/>
  <c r="B17" i="13"/>
  <c r="C17" i="13"/>
  <c r="A18" i="13"/>
  <c r="B18" i="13"/>
  <c r="C18" i="13"/>
  <c r="A19" i="13"/>
  <c r="B19" i="13"/>
  <c r="C19" i="13"/>
  <c r="A20" i="13"/>
  <c r="B20" i="13"/>
  <c r="C20" i="13"/>
  <c r="A21" i="13"/>
  <c r="B21" i="13"/>
  <c r="C21" i="13"/>
  <c r="A22" i="13"/>
  <c r="B22" i="13"/>
  <c r="C22" i="13"/>
  <c r="A23" i="13"/>
  <c r="B23" i="13"/>
  <c r="C23" i="13"/>
  <c r="A24" i="13"/>
  <c r="B24" i="13"/>
  <c r="C24" i="13"/>
  <c r="A25" i="13"/>
  <c r="B25" i="13"/>
  <c r="C25" i="13"/>
  <c r="A26" i="13"/>
  <c r="B26" i="13"/>
  <c r="C26" i="13"/>
  <c r="A27" i="13"/>
  <c r="B27" i="13"/>
  <c r="C27" i="13"/>
  <c r="A28" i="13"/>
  <c r="B28" i="13"/>
  <c r="C28" i="13"/>
  <c r="A29" i="13"/>
  <c r="B29" i="13"/>
  <c r="C29" i="13"/>
  <c r="A30" i="13"/>
  <c r="B30" i="13"/>
  <c r="C30" i="13"/>
  <c r="A31" i="13"/>
  <c r="B31" i="13"/>
  <c r="C31" i="13"/>
  <c r="B3" i="11"/>
  <c r="D3" i="11"/>
  <c r="F3" i="11"/>
  <c r="H3" i="11"/>
  <c r="B4" i="11"/>
  <c r="D4" i="11"/>
  <c r="H4" i="11"/>
  <c r="B5" i="11"/>
  <c r="D5" i="11"/>
  <c r="H5" i="11"/>
  <c r="B6" i="11"/>
  <c r="D6" i="11"/>
  <c r="F6" i="11"/>
  <c r="H6" i="11"/>
  <c r="D7" i="11"/>
  <c r="F7" i="11"/>
  <c r="H7" i="11"/>
  <c r="B8" i="11"/>
  <c r="D8" i="11"/>
  <c r="H8" i="11"/>
  <c r="D9" i="11"/>
  <c r="H9" i="11"/>
  <c r="B10" i="11"/>
  <c r="D10" i="11"/>
  <c r="H10" i="11"/>
  <c r="B11" i="11"/>
  <c r="D11" i="11"/>
  <c r="H11" i="11"/>
  <c r="B12" i="11"/>
  <c r="D12" i="11"/>
  <c r="F12" i="11"/>
  <c r="H12" i="11"/>
  <c r="B13" i="11"/>
  <c r="D13" i="11"/>
  <c r="F13" i="11"/>
  <c r="H13" i="11"/>
  <c r="D14" i="11"/>
  <c r="C5" i="10"/>
  <c r="C6" i="10"/>
  <c r="C7" i="10"/>
  <c r="C8" i="10"/>
  <c r="C9" i="10"/>
  <c r="C10" i="10"/>
  <c r="C11" i="10"/>
  <c r="C12" i="10"/>
  <c r="C13" i="10"/>
  <c r="C14" i="10"/>
  <c r="C15" i="10"/>
  <c r="C16" i="10"/>
  <c r="C17" i="10"/>
  <c r="C18" i="10"/>
  <c r="C19" i="10"/>
  <c r="C20" i="10"/>
  <c r="C21" i="10"/>
  <c r="C22" i="10"/>
  <c r="C23" i="10"/>
  <c r="C15" i="9"/>
  <c r="C16" i="9"/>
  <c r="C17" i="9"/>
  <c r="C18" i="9"/>
  <c r="C19" i="9"/>
  <c r="C20" i="9"/>
  <c r="C21" i="9"/>
  <c r="C22" i="9"/>
  <c r="C23" i="9"/>
  <c r="C24" i="9"/>
  <c r="C25" i="9"/>
  <c r="C26" i="9"/>
  <c r="C27" i="9"/>
  <c r="C28" i="9"/>
  <c r="C29" i="9"/>
  <c r="C30" i="9"/>
  <c r="C31" i="9"/>
  <c r="C32" i="9"/>
  <c r="C33" i="9"/>
  <c r="A9" i="7"/>
  <c r="B9" i="7"/>
  <c r="C9" i="7"/>
  <c r="A10" i="7"/>
  <c r="B10" i="7"/>
  <c r="C10" i="7"/>
  <c r="A11" i="7"/>
  <c r="B11" i="7"/>
  <c r="C11" i="7"/>
  <c r="A12" i="7"/>
  <c r="B12" i="7"/>
  <c r="C12" i="7"/>
  <c r="A13" i="7"/>
  <c r="B13" i="7"/>
  <c r="C13" i="7"/>
  <c r="A14" i="7"/>
  <c r="B14" i="7"/>
  <c r="C14" i="7"/>
  <c r="A15" i="7"/>
  <c r="B15" i="7"/>
  <c r="C15" i="7"/>
  <c r="A16" i="7"/>
  <c r="B16" i="7"/>
  <c r="C16" i="7"/>
  <c r="A17" i="7"/>
  <c r="B17" i="7"/>
  <c r="C17" i="7"/>
  <c r="A18" i="7"/>
  <c r="B18" i="7"/>
  <c r="C18" i="7"/>
  <c r="A19" i="7"/>
  <c r="B19" i="7"/>
  <c r="C19" i="7"/>
  <c r="A20" i="7"/>
  <c r="B20" i="7"/>
  <c r="C20" i="7"/>
  <c r="A21" i="7"/>
  <c r="B21" i="7"/>
  <c r="C21" i="7"/>
  <c r="A22" i="7"/>
  <c r="B22" i="7"/>
  <c r="C22" i="7"/>
  <c r="A23" i="7"/>
  <c r="B23" i="7"/>
  <c r="C23" i="7"/>
  <c r="A24" i="7"/>
  <c r="B24" i="7"/>
  <c r="C24" i="7"/>
  <c r="A25" i="7"/>
  <c r="B25" i="7"/>
  <c r="C25" i="7"/>
  <c r="A26" i="7"/>
  <c r="B26" i="7"/>
  <c r="C26" i="7"/>
  <c r="A27" i="7"/>
  <c r="B27" i="7"/>
  <c r="C27" i="7"/>
  <c r="A28" i="7"/>
  <c r="B28" i="7"/>
  <c r="C28" i="7"/>
  <c r="A29" i="7"/>
  <c r="B29" i="7"/>
  <c r="C29" i="7"/>
  <c r="A30" i="7"/>
  <c r="B30" i="7"/>
  <c r="C30" i="7"/>
  <c r="A31" i="7"/>
  <c r="B31" i="7"/>
  <c r="C31" i="7"/>
  <c r="B3" i="5"/>
  <c r="D3" i="5"/>
  <c r="F3" i="5"/>
  <c r="H3" i="5"/>
  <c r="B4" i="5"/>
  <c r="D4" i="5"/>
  <c r="H4" i="5"/>
  <c r="B5" i="5"/>
  <c r="D5" i="5"/>
  <c r="H5" i="5"/>
  <c r="B6" i="5"/>
  <c r="D6" i="5"/>
  <c r="F6" i="5"/>
  <c r="H6" i="5"/>
  <c r="D7" i="5"/>
  <c r="F7" i="5"/>
  <c r="H7" i="5"/>
  <c r="B8" i="5"/>
  <c r="D8" i="5"/>
  <c r="H8" i="5"/>
  <c r="D9" i="5"/>
  <c r="H9" i="5"/>
  <c r="B10" i="5"/>
  <c r="D10" i="5"/>
  <c r="H10" i="5"/>
  <c r="B11" i="5"/>
  <c r="D11" i="5"/>
  <c r="H11" i="5"/>
  <c r="B12" i="5"/>
  <c r="D12" i="5"/>
  <c r="F12" i="5"/>
  <c r="H12" i="5"/>
  <c r="B13" i="5"/>
  <c r="D13" i="5"/>
  <c r="F13" i="5"/>
  <c r="H13" i="5"/>
  <c r="D14" i="5"/>
  <c r="G51" i="4"/>
  <c r="G52" i="4"/>
  <c r="G53" i="4"/>
  <c r="G5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俣野 喬仁</author>
  </authors>
  <commentList>
    <comment ref="F3" authorId="0" shapeId="0" xr:uid="{00000000-0006-0000-0100-000001000000}">
      <text>
        <r>
          <rPr>
            <b/>
            <sz val="10"/>
            <color indexed="81"/>
            <rFont val="ＭＳ Ｐゴシック"/>
            <family val="2"/>
            <charset val="128"/>
          </rPr>
          <t>俣野 喬仁:</t>
        </r>
        <r>
          <rPr>
            <sz val="10"/>
            <color indexed="81"/>
            <rFont val="ＭＳ Ｐゴシック"/>
            <family val="2"/>
            <charset val="128"/>
          </rPr>
          <t xml:space="preserve">
① 「海と地元の名所旧跡のなりたち」
（エリアの海と関わる歴史の再認識）
② 「　海と人々のつながり」
（今の自分と過去の人々とのつながり）
③ 「　海の恩恵や危機に対する知恵」
（海の恵みと、その危険性を知恵として伝承）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俣野 喬仁</author>
  </authors>
  <commentList>
    <comment ref="F3" authorId="0" shapeId="0" xr:uid="{00000000-0006-0000-0000-000001000000}">
      <text>
        <r>
          <rPr>
            <b/>
            <sz val="10"/>
            <color indexed="81"/>
            <rFont val="ＭＳ Ｐゴシック"/>
            <family val="2"/>
            <charset val="128"/>
          </rPr>
          <t>俣野 喬仁:</t>
        </r>
        <r>
          <rPr>
            <sz val="10"/>
            <color indexed="81"/>
            <rFont val="ＭＳ Ｐゴシック"/>
            <family val="2"/>
            <charset val="128"/>
          </rPr>
          <t xml:space="preserve">
① 「海と地元の名所旧跡のなりたち」
（エリアの海と関わる歴史の再認識）
② 「　海と人々のつながり」
（今の自分と過去の人々とのつながり）
③ 「　海の恩恵や危機に対する知恵」
（海の恵みと、その危険性を知恵として伝承）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俣野 喬仁</author>
  </authors>
  <commentList>
    <comment ref="F3" authorId="0" shapeId="0" xr:uid="{00000000-0006-0000-0100-000001000000}">
      <text>
        <r>
          <rPr>
            <b/>
            <sz val="10"/>
            <color indexed="81"/>
            <rFont val="ＭＳ Ｐゴシック"/>
            <family val="2"/>
            <charset val="128"/>
          </rPr>
          <t>俣野 喬仁:</t>
        </r>
        <r>
          <rPr>
            <sz val="10"/>
            <color indexed="81"/>
            <rFont val="ＭＳ Ｐゴシック"/>
            <family val="2"/>
            <charset val="128"/>
          </rPr>
          <t xml:space="preserve">
① 「海と地元の名所旧跡のなりたち」
（エリアの海と関わる歴史の再認識）
② 「　海と人々のつながり」
（今の自分と過去の人々とのつながり）
③ 「　海の恩恵や危機に対する知恵」
（海の恵みと、その危険性を知恵として伝承）
</t>
        </r>
      </text>
    </comment>
  </commentList>
</comments>
</file>

<file path=xl/sharedStrings.xml><?xml version="1.0" encoding="utf-8"?>
<sst xmlns="http://schemas.openxmlformats.org/spreadsheetml/2006/main" count="1983" uniqueCount="774">
  <si>
    <t>NO</t>
    <phoneticPr fontId="1"/>
  </si>
  <si>
    <t>問合内容</t>
    <rPh sb="0" eb="1">
      <t>ト</t>
    </rPh>
    <rPh sb="1" eb="2">
      <t>アワs</t>
    </rPh>
    <rPh sb="2" eb="4">
      <t>ナイヨ</t>
    </rPh>
    <phoneticPr fontId="1"/>
  </si>
  <si>
    <t>回答者</t>
    <rPh sb="0" eb="3">
      <t>カイト</t>
    </rPh>
    <phoneticPr fontId="1"/>
  </si>
  <si>
    <t>問合日</t>
    <rPh sb="0" eb="2">
      <t>トイアワs</t>
    </rPh>
    <rPh sb="2" eb="3">
      <t>ヒ</t>
    </rPh>
    <phoneticPr fontId="1"/>
  </si>
  <si>
    <t>問合元</t>
    <rPh sb="0" eb="2">
      <t>トイアワs</t>
    </rPh>
    <rPh sb="2" eb="3">
      <t>モt</t>
    </rPh>
    <phoneticPr fontId="1"/>
  </si>
  <si>
    <t>■海ノ民話のまちプロジェクト 問い合わせ一覧</t>
    <rPh sb="1" eb="2">
      <t>ウm</t>
    </rPh>
    <rPh sb="3" eb="6">
      <t>ミンw</t>
    </rPh>
    <rPh sb="15" eb="16">
      <t>ト</t>
    </rPh>
    <rPh sb="17" eb="20">
      <t>アワs</t>
    </rPh>
    <rPh sb="20" eb="22">
      <t>イチラン</t>
    </rPh>
    <phoneticPr fontId="1"/>
  </si>
  <si>
    <t>中国放送 （池田様）</t>
    <rPh sb="6" eb="8">
      <t>イケd</t>
    </rPh>
    <rPh sb="8" eb="9">
      <t>サm</t>
    </rPh>
    <phoneticPr fontId="1"/>
  </si>
  <si>
    <t>嶋田</t>
    <rPh sb="0" eb="2">
      <t>シマd</t>
    </rPh>
    <phoneticPr fontId="1"/>
  </si>
  <si>
    <t>回答内容</t>
    <rPh sb="0" eb="2">
      <t>カイト</t>
    </rPh>
    <rPh sb="2" eb="4">
      <t>ナイヨ</t>
    </rPh>
    <phoneticPr fontId="1"/>
  </si>
  <si>
    <t>◆募集要項P4「4.募集する内容」内「③活動計画」について
　A「海ノ民話アニメ」の完成予定時期をお教えください。</t>
    <phoneticPr fontId="1"/>
  </si>
  <si>
    <t>◆募集要項P4「4.募集する内容」内「③活動計画」について
・D「当日の模様を取材・放送し、子供たちとの学びの成果をアウトプット」
　　について、どの程度の放送尺を想定されているのかお教えください。</t>
    <phoneticPr fontId="1"/>
  </si>
  <si>
    <t>募集要項にあるように、早くて12月中の完成を予定している。</t>
    <rPh sb="0" eb="2">
      <t>ボシュウ</t>
    </rPh>
    <rPh sb="2" eb="4">
      <t>ヨウコウ</t>
    </rPh>
    <rPh sb="11" eb="12">
      <t>ハヤ</t>
    </rPh>
    <rPh sb="16" eb="17">
      <t>ガツ</t>
    </rPh>
    <rPh sb="17" eb="18">
      <t>チュウ</t>
    </rPh>
    <rPh sb="19" eb="21">
      <t>カンセイ</t>
    </rPh>
    <rPh sb="22" eb="24">
      <t>ヨテイ</t>
    </rPh>
    <phoneticPr fontId="1"/>
  </si>
  <si>
    <t>これは企画次第である。こちらから尺の長さや費用を指定はしないので、貴局の出来る範囲で効果的な発信をして欲しい。</t>
    <rPh sb="3" eb="5">
      <t>キカク</t>
    </rPh>
    <rPh sb="5" eb="7">
      <t>シダイ</t>
    </rPh>
    <rPh sb="16" eb="17">
      <t>シャク</t>
    </rPh>
    <rPh sb="18" eb="19">
      <t>ナガ</t>
    </rPh>
    <rPh sb="21" eb="23">
      <t>ヒヨウ</t>
    </rPh>
    <rPh sb="24" eb="26">
      <t>シテイ</t>
    </rPh>
    <rPh sb="33" eb="34">
      <t>キ</t>
    </rPh>
    <rPh sb="34" eb="35">
      <t>キョク</t>
    </rPh>
    <rPh sb="36" eb="38">
      <t>デキ</t>
    </rPh>
    <rPh sb="39" eb="41">
      <t>ハンイ</t>
    </rPh>
    <rPh sb="42" eb="45">
      <t>コウカテキ</t>
    </rPh>
    <rPh sb="46" eb="48">
      <t>ハッシン</t>
    </rPh>
    <rPh sb="51" eb="52">
      <t>ホ</t>
    </rPh>
    <phoneticPr fontId="1"/>
  </si>
  <si>
    <t>東北放送 （田代様）</t>
    <rPh sb="0" eb="2">
      <t>トウホk</t>
    </rPh>
    <rPh sb="6" eb="8">
      <t>タsh</t>
    </rPh>
    <rPh sb="8" eb="9">
      <t>サm</t>
    </rPh>
    <phoneticPr fontId="1"/>
  </si>
  <si>
    <t>俣野</t>
    <rPh sb="0" eb="2">
      <t>マタン</t>
    </rPh>
    <phoneticPr fontId="1"/>
  </si>
  <si>
    <t>下記の通り宮城県内の民話について調べたが適切な民話が見つからず、今回のエントリーは難しい。
【田代様にて調べて頂いた内容】
宮城県教育委員会、宮城県立図書館、東北歴史博物館、石巻市教委などにヒアリングしたところ、海の妖怪、おばけなどは、昔の町史、県史でとりあげられていましたが、いずれも昭和初期のもので、いまでは誰も分からなくなっていました。
学芸員さんらによるとすでに地元での言い伝えとしては消えていて、取材対象者になるべく人もいない状況でした。</t>
    <rPh sb="0" eb="2">
      <t>カk</t>
    </rPh>
    <rPh sb="3" eb="5">
      <t>トオr</t>
    </rPh>
    <rPh sb="5" eb="9">
      <t>ミヤg</t>
    </rPh>
    <rPh sb="10" eb="20">
      <t>ミンw</t>
    </rPh>
    <rPh sb="20" eb="23">
      <t>テキセツン</t>
    </rPh>
    <rPh sb="23" eb="26">
      <t>ミンワg</t>
    </rPh>
    <rPh sb="26" eb="29">
      <t>ミツカr</t>
    </rPh>
    <rPh sb="32" eb="35">
      <t>コンカ</t>
    </rPh>
    <rPh sb="41" eb="44">
      <t>ムズカシ</t>
    </rPh>
    <rPh sb="47" eb="52">
      <t>タシr</t>
    </rPh>
    <rPh sb="52" eb="58">
      <t>シラベt</t>
    </rPh>
    <rPh sb="58" eb="60">
      <t>ナイヨ</t>
    </rPh>
    <rPh sb="218" eb="220">
      <t>ジョウキョ</t>
    </rPh>
    <phoneticPr fontId="1"/>
  </si>
  <si>
    <t>仮完成の申請書について意見が欲しい</t>
    <rPh sb="0" eb="4">
      <t>カリカン</t>
    </rPh>
    <rPh sb="4" eb="11">
      <t>シンセ</t>
    </rPh>
    <rPh sb="11" eb="14">
      <t>イケン</t>
    </rPh>
    <rPh sb="14" eb="17">
      <t>ホシ</t>
    </rPh>
    <phoneticPr fontId="1"/>
  </si>
  <si>
    <t>昔ばなしは脚本家や演出家によって、原作には無い、教訓などを入れ込むこともあります。 
仮に取材対象者がいない言い伝えなどでも、その中から街の教訓を新たに解釈し、発信していくことは可能です。
原作とあまりにもかけ離れては問題がありますが、自らの視点で読み解いて、こういうことを言っているのであろうと「教訓」とすることは可能と考えます。 
（そもそも昔ばなしは語り、口伝として伝わってきたもので、話し手の創作が多分に含まれています。現代人が独自の解釈を加えても、未来ではそれが昔ばなしになるものです。）</t>
    <phoneticPr fontId="1"/>
  </si>
  <si>
    <t>●民話のあらすじについて
「教訓」の部分が不明確。話の大筋から逸脱しない範囲で申請者側で咀嚼し、追加しても良いので、何を教訓とするのかを明記すべき
●民話を語り継ぐ体制、活動状況について
民話を語り継ぐために、動画を使ってどのような仕組みを作るか、不明確。市や既存団体等と連携して、継続性のある体制、活動の構築について予定でも良いので記載が欲しい。</t>
    <rPh sb="1" eb="3">
      <t>ミンw</t>
    </rPh>
    <rPh sb="14" eb="16">
      <t>キョウクン</t>
    </rPh>
    <rPh sb="18" eb="21">
      <t>ブブン</t>
    </rPh>
    <rPh sb="21" eb="24">
      <t>フメ</t>
    </rPh>
    <rPh sb="25" eb="27">
      <t>ハナsh</t>
    </rPh>
    <rPh sb="27" eb="31">
      <t>オオスj</t>
    </rPh>
    <rPh sb="31" eb="39">
      <t>イツダt</t>
    </rPh>
    <rPh sb="39" eb="44">
      <t>シンセ</t>
    </rPh>
    <rPh sb="44" eb="47">
      <t>ソシャk</t>
    </rPh>
    <rPh sb="48" eb="57">
      <t>ツイk</t>
    </rPh>
    <rPh sb="58" eb="60">
      <t>ナニw</t>
    </rPh>
    <rPh sb="60" eb="62">
      <t>キョウクン</t>
    </rPh>
    <rPh sb="68" eb="70">
      <t>メイk</t>
    </rPh>
    <rPh sb="75" eb="78">
      <t>ミンw</t>
    </rPh>
    <rPh sb="78" eb="82">
      <t>カタr</t>
    </rPh>
    <rPh sb="82" eb="84">
      <t>タイセ</t>
    </rPh>
    <rPh sb="85" eb="93">
      <t>カツド</t>
    </rPh>
    <rPh sb="94" eb="97">
      <t>ミンw</t>
    </rPh>
    <rPh sb="97" eb="98">
      <t>カタ</t>
    </rPh>
    <rPh sb="99" eb="104">
      <t>ツg</t>
    </rPh>
    <rPh sb="105" eb="108">
      <t>ドウg</t>
    </rPh>
    <rPh sb="108" eb="111">
      <t>ツカッt</t>
    </rPh>
    <rPh sb="116" eb="119">
      <t>シクm</t>
    </rPh>
    <rPh sb="120" eb="123">
      <t>ツクr</t>
    </rPh>
    <rPh sb="124" eb="127">
      <t>フメ</t>
    </rPh>
    <rPh sb="128" eb="129">
      <t>シ</t>
    </rPh>
    <rPh sb="130" eb="134">
      <t>キゾン</t>
    </rPh>
    <rPh sb="134" eb="136">
      <t>トウt</t>
    </rPh>
    <rPh sb="136" eb="138">
      <t>レンケ</t>
    </rPh>
    <rPh sb="141" eb="143">
      <t>ケイゾk</t>
    </rPh>
    <rPh sb="143" eb="145">
      <t>セイン</t>
    </rPh>
    <rPh sb="147" eb="149">
      <t>タイセ</t>
    </rPh>
    <rPh sb="150" eb="153">
      <t>カツドウン</t>
    </rPh>
    <rPh sb="153" eb="159">
      <t>コウチクニt</t>
    </rPh>
    <rPh sb="159" eb="161">
      <t>ヨテ</t>
    </rPh>
    <rPh sb="163" eb="167">
      <t>ヨ</t>
    </rPh>
    <rPh sb="167" eb="170">
      <t>キサ</t>
    </rPh>
    <rPh sb="170" eb="173">
      <t>ホシ</t>
    </rPh>
    <phoneticPr fontId="1"/>
  </si>
  <si>
    <t>琉球放送（中本様）</t>
    <rPh sb="0" eb="4">
      <t>リュウキュ</t>
    </rPh>
    <rPh sb="5" eb="7">
      <t>ナカm</t>
    </rPh>
    <rPh sb="7" eb="8">
      <t>サマ</t>
    </rPh>
    <phoneticPr fontId="1"/>
  </si>
  <si>
    <t>●民話フィールドワークの内容について　（申請書 ３.活動計画 C民話フィールドワーク部分）
（琉球放送）海中が舞台の民話で申請を検討しており、Cに記載のある「民話の舞台となった場所を訪問する」ようなフィールドワークを行うことが難しい。参加者の多い既存イベントと合わせて、動画上映を主とした機会を作ることでフィールドワークの代わりとすることも考えられるが、３.活動計画B「アニメを市民で視聴」と内容が重複してくる。B、Cは必ず別物にする必要があるか、やや内容は重複するが動画視聴の機会を増やすことではいけないか。</t>
    <phoneticPr fontId="1"/>
  </si>
  <si>
    <t>体制の構築など、現段階で予定でしか記載できないかそれでも良いか</t>
    <rPh sb="0" eb="3">
      <t>タイセ</t>
    </rPh>
    <rPh sb="3" eb="7">
      <t>コウチk</t>
    </rPh>
    <rPh sb="8" eb="12">
      <t>ゲンダンカ</t>
    </rPh>
    <rPh sb="12" eb="14">
      <t>ヨテ</t>
    </rPh>
    <rPh sb="17" eb="24">
      <t>キサ</t>
    </rPh>
    <rPh sb="28" eb="31">
      <t>ヨイk</t>
    </rPh>
    <phoneticPr fontId="1"/>
  </si>
  <si>
    <t>可能</t>
    <rPh sb="0" eb="2">
      <t>カノ</t>
    </rPh>
    <phoneticPr fontId="1"/>
  </si>
  <si>
    <t>びわ湖放送（小西様）</t>
    <rPh sb="2" eb="3">
      <t>k</t>
    </rPh>
    <rPh sb="3" eb="5">
      <t>ホウソ</t>
    </rPh>
    <rPh sb="6" eb="8">
      <t>コン</t>
    </rPh>
    <rPh sb="8" eb="9">
      <t>サm</t>
    </rPh>
    <phoneticPr fontId="1"/>
  </si>
  <si>
    <t>対象となる経費は、①イベント開催にかかる費用（会場費や講師・語り部謝金、イベント保険等）、②PRに関する費用（DVD−R購入費、送料、配信サイト掲載費）の他に、③自局の取材、撮影に関する経費（交通費、人件費、備品費等）を含めることができるのか</t>
    <phoneticPr fontId="1"/>
  </si>
  <si>
    <t>石川放送（おくな様）</t>
    <rPh sb="0" eb="2">
      <t>イシカw</t>
    </rPh>
    <rPh sb="2" eb="4">
      <t>ホウソ</t>
    </rPh>
    <rPh sb="8" eb="9">
      <t>サm</t>
    </rPh>
    <phoneticPr fontId="1"/>
  </si>
  <si>
    <t>複数話の提出は可能か</t>
    <rPh sb="0" eb="3">
      <t>フクスウ</t>
    </rPh>
    <rPh sb="4" eb="6">
      <t>テイシュt</t>
    </rPh>
    <rPh sb="7" eb="10">
      <t>カノ</t>
    </rPh>
    <phoneticPr fontId="1"/>
  </si>
  <si>
    <t>可能。話数分の申請書を提出いただきたい</t>
    <rPh sb="0" eb="2">
      <t>カノウ</t>
    </rPh>
    <rPh sb="3" eb="7">
      <t>ワスウb</t>
    </rPh>
    <rPh sb="7" eb="11">
      <t>シンセ</t>
    </rPh>
    <rPh sb="11" eb="13">
      <t>テイシュt</t>
    </rPh>
    <phoneticPr fontId="1"/>
  </si>
  <si>
    <t>①イベント開催にかかる費用（会場費や講師・語り部謝金、イベント保険等）
②PRに関する費用（DVD−R購入費、送料、配信サイト掲載費）
③自局の取材、撮影に関する経費（交通費、人件費、備品費等）等　認められます。
　基本的に広告枠の購入以外は、制作関連費の対象となります。</t>
    <phoneticPr fontId="1"/>
  </si>
  <si>
    <t>フィールドワークはできないとしても、動画上映以外に、地域の海と人とのつながりを民話を通じて子供たちに知ってもらう何らかの機会づくりはご検討いただきたい。
例えば、学芸員や郷土史家等を招いての子供向け講座を行う、子供たちと民話に関する感想の共有や民話の理解を深める取り組みを行うワークショップの開催など</t>
    <phoneticPr fontId="1"/>
  </si>
  <si>
    <t>俣野</t>
    <rPh sb="0" eb="2">
      <t>マタン</t>
    </rPh>
    <phoneticPr fontId="1"/>
  </si>
  <si>
    <t>アニメ制作について、ストーリーは局側が用意するのか、素材（あらすじ、民話の記された資料等）を提供して制作側（（株）トマソン）が作るのか</t>
    <rPh sb="3" eb="5">
      <t>セイサk</t>
    </rPh>
    <rPh sb="16" eb="19">
      <t>キョk</t>
    </rPh>
    <rPh sb="19" eb="21">
      <t>ヨウ</t>
    </rPh>
    <rPh sb="26" eb="46">
      <t>ソザ</t>
    </rPh>
    <rPh sb="46" eb="50">
      <t>テイキョ</t>
    </rPh>
    <rPh sb="50" eb="52">
      <t>セイサk</t>
    </rPh>
    <rPh sb="52" eb="53">
      <t>ガw</t>
    </rPh>
    <rPh sb="54" eb="57">
      <t>カb</t>
    </rPh>
    <rPh sb="63" eb="67">
      <t>ツクr</t>
    </rPh>
    <phoneticPr fontId="1"/>
  </si>
  <si>
    <t>局側は素材を提供、ストーリーは基本的に制作側が作成する。</t>
    <rPh sb="0" eb="3">
      <t>キョクガw</t>
    </rPh>
    <rPh sb="3" eb="6">
      <t>ソザ</t>
    </rPh>
    <rPh sb="6" eb="9">
      <t>テイキョ</t>
    </rPh>
    <rPh sb="15" eb="19">
      <t>キホン</t>
    </rPh>
    <rPh sb="19" eb="23">
      <t>セイサk</t>
    </rPh>
    <rPh sb="23" eb="25">
      <t>サクセ</t>
    </rPh>
    <phoneticPr fontId="1"/>
  </si>
  <si>
    <t>合計</t>
    <rPh sb="0" eb="2">
      <t>ゴウケ</t>
    </rPh>
    <phoneticPr fontId="8"/>
  </si>
  <si>
    <t>③見送り</t>
  </si>
  <si>
    <t>②申請検討中</t>
  </si>
  <si>
    <t>①申請済または申請予定</t>
  </si>
  <si>
    <t>件数</t>
    <rPh sb="0" eb="2">
      <t>ケンス</t>
    </rPh>
    <phoneticPr fontId="8"/>
  </si>
  <si>
    <t>鈴木様</t>
    <rPh sb="0" eb="2">
      <t>スズk</t>
    </rPh>
    <rPh sb="2" eb="3">
      <t>サm</t>
    </rPh>
    <phoneticPr fontId="8"/>
  </si>
  <si>
    <t>東京営業部</t>
    <rPh sb="0" eb="5">
      <t>トウキョ</t>
    </rPh>
    <phoneticPr fontId="8"/>
  </si>
  <si>
    <t>③</t>
    <phoneticPr fontId="8"/>
  </si>
  <si>
    <t>テレビ大阪</t>
  </si>
  <si>
    <t>TVO</t>
  </si>
  <si>
    <t>大阪府</t>
  </si>
  <si>
    <t>二ノ宮様</t>
    <rPh sb="0" eb="1">
      <t>ニ</t>
    </rPh>
    <rPh sb="2" eb="3">
      <t>ミヤ</t>
    </rPh>
    <rPh sb="3" eb="4">
      <t>サマ</t>
    </rPh>
    <phoneticPr fontId="8"/>
  </si>
  <si>
    <t>海プロ事務局</t>
    <rPh sb="0" eb="1">
      <t>ウm</t>
    </rPh>
    <rPh sb="3" eb="6">
      <t>ジムキョk</t>
    </rPh>
    <phoneticPr fontId="8"/>
  </si>
  <si>
    <t>テレビ愛知</t>
  </si>
  <si>
    <t>TVA</t>
  </si>
  <si>
    <t>愛知県</t>
  </si>
  <si>
    <t>加藤様</t>
    <rPh sb="0" eb="2">
      <t>カト</t>
    </rPh>
    <rPh sb="2" eb="3">
      <t>サm</t>
    </rPh>
    <phoneticPr fontId="8"/>
  </si>
  <si>
    <t>東京支所営業ステーション</t>
    <rPh sb="0" eb="4">
      <t>トウキョ</t>
    </rPh>
    <rPh sb="4" eb="12">
      <t>エイギョウス</t>
    </rPh>
    <phoneticPr fontId="8"/>
  </si>
  <si>
    <t>U</t>
  </si>
  <si>
    <t>岐阜放送</t>
  </si>
  <si>
    <t>GBS</t>
  </si>
  <si>
    <t>岐阜県</t>
  </si>
  <si>
    <t>とちぎテレビ</t>
  </si>
  <si>
    <t>GYT</t>
  </si>
  <si>
    <t>栃木県</t>
  </si>
  <si>
    <t>テレビ和歌山</t>
  </si>
  <si>
    <t>WTV</t>
  </si>
  <si>
    <t>和歌山県</t>
  </si>
  <si>
    <t>天津悟様</t>
    <rPh sb="0" eb="2">
      <t>テンsh</t>
    </rPh>
    <rPh sb="2" eb="3">
      <t>サトr</t>
    </rPh>
    <rPh sb="3" eb="4">
      <t>サm</t>
    </rPh>
    <phoneticPr fontId="8"/>
  </si>
  <si>
    <t>企画開発部</t>
    <rPh sb="0" eb="5">
      <t>キカk</t>
    </rPh>
    <phoneticPr fontId="8"/>
  </si>
  <si>
    <t>サンテレビジョン</t>
  </si>
  <si>
    <t>SUN</t>
  </si>
  <si>
    <t>兵庫県</t>
  </si>
  <si>
    <t>深澤あゆみ様</t>
    <rPh sb="0" eb="2">
      <t>フカザw</t>
    </rPh>
    <rPh sb="5" eb="6">
      <t>サm</t>
    </rPh>
    <phoneticPr fontId="8"/>
  </si>
  <si>
    <t>東京支社営業部</t>
    <rPh sb="0" eb="4">
      <t>トウキョ</t>
    </rPh>
    <rPh sb="4" eb="7">
      <t>エイギョ</t>
    </rPh>
    <phoneticPr fontId="8"/>
  </si>
  <si>
    <t>京都放送</t>
  </si>
  <si>
    <t>KBS</t>
  </si>
  <si>
    <t>京都府</t>
  </si>
  <si>
    <t>小西あゆ香様</t>
    <rPh sb="0" eb="2">
      <t>コニsh</t>
    </rPh>
    <rPh sb="4" eb="5">
      <t>カガw</t>
    </rPh>
    <rPh sb="5" eb="6">
      <t>サマ</t>
    </rPh>
    <phoneticPr fontId="8"/>
  </si>
  <si>
    <t>①</t>
    <phoneticPr fontId="8"/>
  </si>
  <si>
    <t>びわ湖放送</t>
  </si>
  <si>
    <t>BBC</t>
  </si>
  <si>
    <t>滋賀県</t>
  </si>
  <si>
    <t>一部自治体と調整中</t>
    <rPh sb="0" eb="2">
      <t>イチb</t>
    </rPh>
    <rPh sb="2" eb="6">
      <t>ジチタ</t>
    </rPh>
    <rPh sb="6" eb="9">
      <t>チョウセ</t>
    </rPh>
    <phoneticPr fontId="8"/>
  </si>
  <si>
    <t>酒井輝様</t>
    <rPh sb="0" eb="2">
      <t>サk</t>
    </rPh>
    <rPh sb="2" eb="3">
      <t>アキラ</t>
    </rPh>
    <rPh sb="3" eb="4">
      <t>サm</t>
    </rPh>
    <phoneticPr fontId="8"/>
  </si>
  <si>
    <t>東京支所</t>
    <rPh sb="0" eb="4">
      <t>トウキョ</t>
    </rPh>
    <phoneticPr fontId="8"/>
  </si>
  <si>
    <t>②</t>
    <phoneticPr fontId="8"/>
  </si>
  <si>
    <t>三重テレビ放送</t>
  </si>
  <si>
    <t>MTV</t>
  </si>
  <si>
    <t>三重県</t>
  </si>
  <si>
    <t>東京ﾒﾄﾛﾎﾟﾘﾀﾝﾃﾚﾋﾞｼﾞｮﾝ</t>
  </si>
  <si>
    <t>MXTV</t>
  </si>
  <si>
    <t>東京都</t>
  </si>
  <si>
    <t>山田様</t>
    <rPh sb="0" eb="2">
      <t>ヤm</t>
    </rPh>
    <rPh sb="2" eb="3">
      <t>サm</t>
    </rPh>
    <phoneticPr fontId="8"/>
  </si>
  <si>
    <t>千葉テレビ放送</t>
  </si>
  <si>
    <t>CTC</t>
  </si>
  <si>
    <t>千葉県</t>
  </si>
  <si>
    <t>テレビ埼玉</t>
  </si>
  <si>
    <t>TVS</t>
  </si>
  <si>
    <t>埼玉県</t>
  </si>
  <si>
    <t>仲本 克之様</t>
    <rPh sb="0" eb="2">
      <t>ナカm</t>
    </rPh>
    <rPh sb="3" eb="5">
      <t>カツユキ</t>
    </rPh>
    <rPh sb="5" eb="6">
      <t>サマ</t>
    </rPh>
    <phoneticPr fontId="8"/>
  </si>
  <si>
    <t>J</t>
  </si>
  <si>
    <t>琉球放送</t>
  </si>
  <si>
    <t>RBC</t>
  </si>
  <si>
    <t>沖縄県</t>
  </si>
  <si>
    <t>藤村様</t>
    <rPh sb="0" eb="2">
      <t>フジムr</t>
    </rPh>
    <rPh sb="2" eb="3">
      <t>サm</t>
    </rPh>
    <phoneticPr fontId="8"/>
  </si>
  <si>
    <t>南日本放送</t>
  </si>
  <si>
    <t>MBC</t>
  </si>
  <si>
    <t>鹿児島県</t>
  </si>
  <si>
    <t>宇田川様</t>
    <rPh sb="0" eb="3">
      <t>ウダガw</t>
    </rPh>
    <rPh sb="3" eb="4">
      <t>サマ</t>
    </rPh>
    <phoneticPr fontId="8"/>
  </si>
  <si>
    <t>ラテ推進部</t>
    <rPh sb="2" eb="5">
      <t>スイシン</t>
    </rPh>
    <phoneticPr fontId="8"/>
  </si>
  <si>
    <t>宮崎放送</t>
  </si>
  <si>
    <t>MRT</t>
  </si>
  <si>
    <t>宮崎県</t>
  </si>
  <si>
    <t>調整難航している</t>
    <rPh sb="0" eb="2">
      <t>チョウセ</t>
    </rPh>
    <rPh sb="2" eb="4">
      <t>ナンコ</t>
    </rPh>
    <phoneticPr fontId="8"/>
  </si>
  <si>
    <t>油布良平様</t>
    <rPh sb="0" eb="1">
      <t>ユ</t>
    </rPh>
    <rPh sb="1" eb="2">
      <t>ヌン</t>
    </rPh>
    <rPh sb="2" eb="4">
      <t>リョ</t>
    </rPh>
    <rPh sb="4" eb="5">
      <t>サm</t>
    </rPh>
    <phoneticPr fontId="8"/>
  </si>
  <si>
    <t>東京支所営業部</t>
    <rPh sb="0" eb="7">
      <t>トウキョ</t>
    </rPh>
    <phoneticPr fontId="8"/>
  </si>
  <si>
    <t>N</t>
  </si>
  <si>
    <t>テレビ大分</t>
  </si>
  <si>
    <t>TOS</t>
  </si>
  <si>
    <t>大分県</t>
  </si>
  <si>
    <t>黒木沙彩様</t>
    <rPh sb="0" eb="2">
      <t>クr</t>
    </rPh>
    <rPh sb="2" eb="4">
      <t>サアヤ</t>
    </rPh>
    <rPh sb="4" eb="5">
      <t>サm</t>
    </rPh>
    <phoneticPr fontId="8"/>
  </si>
  <si>
    <t>事業部</t>
    <rPh sb="0" eb="3">
      <t>ジギョ</t>
    </rPh>
    <phoneticPr fontId="8"/>
  </si>
  <si>
    <t>A</t>
  </si>
  <si>
    <t>熊本朝日放送</t>
  </si>
  <si>
    <t>KAB</t>
  </si>
  <si>
    <t>熊本県</t>
  </si>
  <si>
    <t>CX</t>
  </si>
  <si>
    <t>テレビ長崎</t>
  </si>
  <si>
    <t>KTN</t>
  </si>
  <si>
    <t>長崎県</t>
  </si>
  <si>
    <t>中野様</t>
    <rPh sb="0" eb="1">
      <t>ナカン</t>
    </rPh>
    <rPh sb="1" eb="2">
      <t>ノ</t>
    </rPh>
    <rPh sb="2" eb="3">
      <t>サm</t>
    </rPh>
    <phoneticPr fontId="8"/>
  </si>
  <si>
    <t>サガテレビ</t>
  </si>
  <si>
    <t>STS</t>
  </si>
  <si>
    <t>佐賀県</t>
  </si>
  <si>
    <t>豊田和男様</t>
    <rPh sb="0" eb="2">
      <t>トヨタ</t>
    </rPh>
    <rPh sb="2" eb="3">
      <t>カz</t>
    </rPh>
    <rPh sb="3" eb="4">
      <t>オトk</t>
    </rPh>
    <rPh sb="4" eb="5">
      <t>サm</t>
    </rPh>
    <phoneticPr fontId="8"/>
  </si>
  <si>
    <t>営業推進部</t>
    <rPh sb="0" eb="5">
      <t>エイギョ</t>
    </rPh>
    <phoneticPr fontId="8"/>
  </si>
  <si>
    <t>RKB毎日放送</t>
  </si>
  <si>
    <t>RKB</t>
  </si>
  <si>
    <t>福岡県</t>
  </si>
  <si>
    <t>確度は低いが検討中</t>
    <rPh sb="0" eb="3">
      <t>カクd</t>
    </rPh>
    <rPh sb="3" eb="5">
      <t>ヒク</t>
    </rPh>
    <rPh sb="6" eb="9">
      <t>ケン</t>
    </rPh>
    <phoneticPr fontId="8"/>
  </si>
  <si>
    <t>佐藤有一様</t>
    <rPh sb="0" eb="2">
      <t>サト</t>
    </rPh>
    <rPh sb="2" eb="4">
      <t>ユウイチ</t>
    </rPh>
    <rPh sb="4" eb="5">
      <t>サm</t>
    </rPh>
    <phoneticPr fontId="8"/>
  </si>
  <si>
    <t>東京支所営業部</t>
    <rPh sb="0" eb="4">
      <t>トウキョ</t>
    </rPh>
    <rPh sb="4" eb="7">
      <t>エイギョ</t>
    </rPh>
    <phoneticPr fontId="8"/>
  </si>
  <si>
    <t>テレビ高知</t>
  </si>
  <si>
    <t>KUTV</t>
  </si>
  <si>
    <t>高知県</t>
  </si>
  <si>
    <t>大西元喜様</t>
    <rPh sb="0" eb="2">
      <t>オオッピー</t>
    </rPh>
    <rPh sb="2" eb="3">
      <t>モt</t>
    </rPh>
    <rPh sb="3" eb="4">
      <t>ヨロコb</t>
    </rPh>
    <rPh sb="4" eb="5">
      <t>サm</t>
    </rPh>
    <phoneticPr fontId="8"/>
  </si>
  <si>
    <t>営業部</t>
    <rPh sb="0" eb="3">
      <t>エイギョ</t>
    </rPh>
    <phoneticPr fontId="8"/>
  </si>
  <si>
    <t>南海放送</t>
  </si>
  <si>
    <t>RNB</t>
  </si>
  <si>
    <t>愛媛県</t>
  </si>
  <si>
    <t>高津様</t>
    <rPh sb="0" eb="2">
      <t>タカツ</t>
    </rPh>
    <rPh sb="2" eb="3">
      <t>サm</t>
    </rPh>
    <phoneticPr fontId="8"/>
  </si>
  <si>
    <t>西日本放送</t>
  </si>
  <si>
    <t>RNC</t>
  </si>
  <si>
    <t>香川県</t>
  </si>
  <si>
    <t>四国放送</t>
  </si>
  <si>
    <t>JRT</t>
  </si>
  <si>
    <t>徳島県</t>
  </si>
  <si>
    <t>藤井達也様</t>
    <rPh sb="0" eb="2">
      <t>フジ</t>
    </rPh>
    <rPh sb="2" eb="4">
      <t>タツy</t>
    </rPh>
    <rPh sb="4" eb="5">
      <t>サm</t>
    </rPh>
    <phoneticPr fontId="8"/>
  </si>
  <si>
    <t>企画事業部</t>
    <rPh sb="0" eb="5">
      <t>キカk</t>
    </rPh>
    <phoneticPr fontId="8"/>
  </si>
  <si>
    <t>山口放送</t>
  </si>
  <si>
    <t>KRY</t>
  </si>
  <si>
    <t>山口県</t>
  </si>
  <si>
    <t>池田直人様</t>
    <rPh sb="0" eb="2">
      <t>イケd</t>
    </rPh>
    <rPh sb="2" eb="4">
      <t>ナオt</t>
    </rPh>
    <rPh sb="4" eb="5">
      <t>サm</t>
    </rPh>
    <phoneticPr fontId="8"/>
  </si>
  <si>
    <t>業務部</t>
    <rPh sb="0" eb="3">
      <t>ギョウm</t>
    </rPh>
    <phoneticPr fontId="8"/>
  </si>
  <si>
    <t>中国放送</t>
  </si>
  <si>
    <t>RCC</t>
  </si>
  <si>
    <t>広島県</t>
  </si>
  <si>
    <t>岸本直子様</t>
    <rPh sb="0" eb="2">
      <t>キシモt</t>
    </rPh>
    <rPh sb="2" eb="4">
      <t>ナオk</t>
    </rPh>
    <rPh sb="4" eb="5">
      <t>サm</t>
    </rPh>
    <phoneticPr fontId="8"/>
  </si>
  <si>
    <t>山陽放送</t>
  </si>
  <si>
    <t>RSK</t>
  </si>
  <si>
    <t>岡山県</t>
  </si>
  <si>
    <t>原聡子様</t>
    <rPh sb="0" eb="1">
      <t>ハラ</t>
    </rPh>
    <rPh sb="1" eb="3">
      <t>サトk</t>
    </rPh>
    <rPh sb="3" eb="4">
      <t>サm</t>
    </rPh>
    <phoneticPr fontId="8"/>
  </si>
  <si>
    <t>山陰中央ﾃﾚﾋﾞｼﾞｮﾝ放送</t>
  </si>
  <si>
    <t>TSK</t>
  </si>
  <si>
    <t>島根県</t>
  </si>
  <si>
    <t>岡田様</t>
    <rPh sb="0" eb="2">
      <t>オカd</t>
    </rPh>
    <rPh sb="2" eb="3">
      <t>サm</t>
    </rPh>
    <phoneticPr fontId="8"/>
  </si>
  <si>
    <t>日本海テレビ</t>
  </si>
  <si>
    <t>NKT</t>
  </si>
  <si>
    <t>鳥取県</t>
  </si>
  <si>
    <t>現在県内の民話からテーマとして合致しそうなものをピックアップ中</t>
    <rPh sb="0" eb="2">
      <t>ゲンザ</t>
    </rPh>
    <rPh sb="2" eb="5">
      <t>ケンナ</t>
    </rPh>
    <rPh sb="5" eb="7">
      <t>ミンw</t>
    </rPh>
    <rPh sb="30" eb="31">
      <t>チュ</t>
    </rPh>
    <phoneticPr fontId="8"/>
  </si>
  <si>
    <t>村木　宏規様</t>
    <rPh sb="5" eb="6">
      <t>サm</t>
    </rPh>
    <phoneticPr fontId="8"/>
  </si>
  <si>
    <t>テレビ静岡</t>
  </si>
  <si>
    <t>SUT</t>
  </si>
  <si>
    <t>静岡県</t>
  </si>
  <si>
    <t>長野放送</t>
  </si>
  <si>
    <t>NBS</t>
  </si>
  <si>
    <t>長野県</t>
  </si>
  <si>
    <t>山梨放送</t>
  </si>
  <si>
    <t>YBS</t>
  </si>
  <si>
    <t>山梨県</t>
  </si>
  <si>
    <t>山元様</t>
    <rPh sb="0" eb="1">
      <t>ヤm</t>
    </rPh>
    <rPh sb="1" eb="2">
      <t>モt</t>
    </rPh>
    <rPh sb="2" eb="3">
      <t>サm</t>
    </rPh>
    <phoneticPr fontId="8"/>
  </si>
  <si>
    <t>福井テレビ</t>
  </si>
  <si>
    <t>FTB</t>
  </si>
  <si>
    <t>福井県</t>
  </si>
  <si>
    <t>石川テレビ</t>
  </si>
  <si>
    <t>ITC</t>
  </si>
  <si>
    <t>石川県</t>
  </si>
  <si>
    <t>小林弘幸様</t>
    <rPh sb="0" eb="2">
      <t>コバヤsh</t>
    </rPh>
    <rPh sb="2" eb="3">
      <t>ヒロユk</t>
    </rPh>
    <rPh sb="3" eb="4">
      <t>サチ</t>
    </rPh>
    <rPh sb="4" eb="5">
      <t>サm</t>
    </rPh>
    <phoneticPr fontId="8"/>
  </si>
  <si>
    <t>戦略企画室</t>
    <rPh sb="0" eb="5">
      <t>センリャk</t>
    </rPh>
    <phoneticPr fontId="8"/>
  </si>
  <si>
    <t>富山テレビ</t>
  </si>
  <si>
    <t>BBT</t>
  </si>
  <si>
    <t>富山県</t>
  </si>
  <si>
    <t>今年担当者が一新し、既存業務の体制構築に専念したい</t>
    <rPh sb="0" eb="2">
      <t>コトsh</t>
    </rPh>
    <rPh sb="2" eb="6">
      <t>タント</t>
    </rPh>
    <rPh sb="6" eb="9">
      <t>イッシン</t>
    </rPh>
    <rPh sb="10" eb="14">
      <t>キゾン</t>
    </rPh>
    <rPh sb="15" eb="17">
      <t>タイセ</t>
    </rPh>
    <rPh sb="17" eb="20">
      <t>コウチk</t>
    </rPh>
    <rPh sb="20" eb="25">
      <t>センネン</t>
    </rPh>
    <phoneticPr fontId="8"/>
  </si>
  <si>
    <t>細貝光太郎様</t>
    <rPh sb="0" eb="2">
      <t>ホソガ</t>
    </rPh>
    <rPh sb="2" eb="3">
      <t>ヒカr</t>
    </rPh>
    <rPh sb="3" eb="5">
      <t>タロ</t>
    </rPh>
    <rPh sb="5" eb="6">
      <t>サm</t>
    </rPh>
    <phoneticPr fontId="8"/>
  </si>
  <si>
    <t>新潟放送</t>
  </si>
  <si>
    <t>BSN</t>
  </si>
  <si>
    <t>新潟県</t>
  </si>
  <si>
    <t>現在テーマ選定中</t>
    <rPh sb="0" eb="2">
      <t>ゲンザ</t>
    </rPh>
    <rPh sb="5" eb="8">
      <t>センテ</t>
    </rPh>
    <phoneticPr fontId="8"/>
  </si>
  <si>
    <t>渡辺史門様</t>
    <rPh sb="0" eb="2">
      <t>ワタナb</t>
    </rPh>
    <rPh sb="2" eb="3">
      <t>sh</t>
    </rPh>
    <rPh sb="3" eb="4">
      <t>モン</t>
    </rPh>
    <rPh sb="4" eb="5">
      <t>サm</t>
    </rPh>
    <phoneticPr fontId="8"/>
  </si>
  <si>
    <t>テレビ神奈川</t>
  </si>
  <si>
    <t>tvk</t>
  </si>
  <si>
    <t>神奈川県</t>
  </si>
  <si>
    <t>リサーチしたものの、適切なストーリーを発見できていなかった</t>
    <phoneticPr fontId="8"/>
  </si>
  <si>
    <t>鈴木聡史様</t>
    <rPh sb="0" eb="2">
      <t>スズk</t>
    </rPh>
    <rPh sb="2" eb="3">
      <t>サトsh</t>
    </rPh>
    <rPh sb="3" eb="4">
      <t>シ</t>
    </rPh>
    <rPh sb="4" eb="5">
      <t>サm</t>
    </rPh>
    <phoneticPr fontId="8"/>
  </si>
  <si>
    <t>営業企画部</t>
    <rPh sb="0" eb="5">
      <t>エイギョ</t>
    </rPh>
    <phoneticPr fontId="8"/>
  </si>
  <si>
    <t>福島中央テレビ</t>
  </si>
  <si>
    <t>FCT</t>
  </si>
  <si>
    <t>福島県</t>
  </si>
  <si>
    <t>テレビユー山形</t>
  </si>
  <si>
    <t>TUY</t>
  </si>
  <si>
    <t>山形県</t>
  </si>
  <si>
    <t>佐藤様</t>
    <rPh sb="0" eb="2">
      <t>サト</t>
    </rPh>
    <rPh sb="2" eb="3">
      <t>サm</t>
    </rPh>
    <phoneticPr fontId="8"/>
  </si>
  <si>
    <t>秋田テレビ</t>
  </si>
  <si>
    <t>AKT</t>
  </si>
  <si>
    <t>秋田県</t>
  </si>
  <si>
    <t>田代久幸様</t>
    <rPh sb="0" eb="2">
      <t>タシr</t>
    </rPh>
    <rPh sb="2" eb="3">
      <t>ヒサユk</t>
    </rPh>
    <rPh sb="3" eb="4">
      <t>サch</t>
    </rPh>
    <rPh sb="4" eb="5">
      <t>サm</t>
    </rPh>
    <phoneticPr fontId="8"/>
  </si>
  <si>
    <t>東京支所テレビ部</t>
    <rPh sb="0" eb="4">
      <t>トウキョ</t>
    </rPh>
    <rPh sb="7" eb="8">
      <t>b</t>
    </rPh>
    <phoneticPr fontId="8"/>
  </si>
  <si>
    <t>東北放送</t>
  </si>
  <si>
    <t>TBC</t>
  </si>
  <si>
    <t>宮城県</t>
  </si>
  <si>
    <t>藤村侑可様</t>
    <rPh sb="0" eb="2">
      <t>フジムr</t>
    </rPh>
    <rPh sb="2" eb="3">
      <t>ユウ</t>
    </rPh>
    <rPh sb="3" eb="4">
      <t>カン</t>
    </rPh>
    <rPh sb="4" eb="5">
      <t>サマ</t>
    </rPh>
    <phoneticPr fontId="8"/>
  </si>
  <si>
    <t>IBC岩手放送</t>
  </si>
  <si>
    <t>IBC</t>
  </si>
  <si>
    <t>岩手県</t>
  </si>
  <si>
    <t>松本朝成様</t>
    <rPh sb="0" eb="2">
      <t>マツモt</t>
    </rPh>
    <rPh sb="2" eb="3">
      <t>アs</t>
    </rPh>
    <rPh sb="3" eb="4">
      <t>ナ</t>
    </rPh>
    <rPh sb="4" eb="5">
      <t>サm</t>
    </rPh>
    <phoneticPr fontId="8"/>
  </si>
  <si>
    <t>青森テレビ</t>
  </si>
  <si>
    <t>ATV</t>
  </si>
  <si>
    <t>青森県</t>
  </si>
  <si>
    <r>
      <t>6/8</t>
    </r>
    <r>
      <rPr>
        <sz val="10"/>
        <color rgb="FF000000"/>
        <rFont val="ＭＳ Ｐゴシック"/>
        <family val="3"/>
        <charset val="128"/>
      </rPr>
      <t>寿都町役場打ち合わせを経て判断</t>
    </r>
    <rPh sb="14" eb="15">
      <t>ヘ</t>
    </rPh>
    <rPh sb="16" eb="18">
      <t>ハンダン</t>
    </rPh>
    <phoneticPr fontId="8"/>
  </si>
  <si>
    <t>藤岡理様</t>
    <rPh sb="0" eb="2">
      <t>フジオk</t>
    </rPh>
    <rPh sb="2" eb="3">
      <t>リ</t>
    </rPh>
    <rPh sb="3" eb="4">
      <t>サm</t>
    </rPh>
    <phoneticPr fontId="8"/>
  </si>
  <si>
    <t>メディア戦略部</t>
    <rPh sb="4" eb="6">
      <t>センリャk</t>
    </rPh>
    <rPh sb="6" eb="7">
      <t>b</t>
    </rPh>
    <phoneticPr fontId="8"/>
  </si>
  <si>
    <t>北海道放送</t>
  </si>
  <si>
    <t>HBC</t>
  </si>
  <si>
    <t>北海道</t>
  </si>
  <si>
    <t>備考</t>
    <rPh sb="0" eb="2">
      <t>ビコ</t>
    </rPh>
    <phoneticPr fontId="8"/>
  </si>
  <si>
    <t>ご担当</t>
    <rPh sb="1" eb="3">
      <t>タント</t>
    </rPh>
    <phoneticPr fontId="8"/>
  </si>
  <si>
    <t>申請意向</t>
    <rPh sb="0" eb="4">
      <t>シンセ</t>
    </rPh>
    <phoneticPr fontId="8"/>
  </si>
  <si>
    <t>系列</t>
  </si>
  <si>
    <r>
      <t>6</t>
    </r>
    <r>
      <rPr>
        <sz val="10"/>
        <color rgb="FF000000"/>
        <rFont val="ＭＳ Ｐゴシック"/>
        <family val="3"/>
        <charset val="128"/>
      </rPr>
      <t>月１週時点</t>
    </r>
    <rPh sb="4" eb="6">
      <t>ジテン</t>
    </rPh>
    <phoneticPr fontId="8"/>
  </si>
  <si>
    <t>局名</t>
    <rPh sb="0" eb="1">
      <t>キョk</t>
    </rPh>
    <rPh sb="1" eb="2">
      <t>m</t>
    </rPh>
    <phoneticPr fontId="8"/>
  </si>
  <si>
    <t>エリア</t>
    <phoneticPr fontId="8"/>
  </si>
  <si>
    <t>民話名</t>
    <rPh sb="0" eb="2">
      <t>ミンw</t>
    </rPh>
    <rPh sb="2" eb="3">
      <t>メ</t>
    </rPh>
    <phoneticPr fontId="1"/>
  </si>
  <si>
    <t>申請数</t>
    <rPh sb="0" eb="3">
      <t>シンセ</t>
    </rPh>
    <phoneticPr fontId="1"/>
  </si>
  <si>
    <t>局名</t>
    <rPh sb="0" eb="2">
      <t>キョk</t>
    </rPh>
    <phoneticPr fontId="1"/>
  </si>
  <si>
    <t>（記入なし）</t>
  </si>
  <si>
    <t>株式会社
テレビ神奈川</t>
    <phoneticPr fontId="1"/>
  </si>
  <si>
    <t>（記入なし）</t>
    <phoneticPr fontId="1"/>
  </si>
  <si>
    <t>（記入なし）</t>
    <rPh sb="1" eb="3">
      <t>キニュ</t>
    </rPh>
    <phoneticPr fontId="1"/>
  </si>
  <si>
    <t>川崎市川崎区宝物シート
http://www.city.kawasaki.jp/kawasaki/cmsfiles/contents/0000079/79903/yako.pdf#search=%27%E4%B8%8D%E7%9F%A5%E7%81%AB%E3%81%AE%E6%9D%BE+%E5%B7%9D%E5%B4%8E%27</t>
    <rPh sb="0" eb="3">
      <t>カワサk</t>
    </rPh>
    <rPh sb="3" eb="6">
      <t>カワサキ</t>
    </rPh>
    <rPh sb="6" eb="8">
      <t>タカr</t>
    </rPh>
    <phoneticPr fontId="1"/>
  </si>
  <si>
    <t xml:space="preserve">・神奈川県川崎市に『夜光地区』というものがあり、その名前の由来が民話『不知火の松』と言われています。
→参考ページ：　http://www.city.kawasaki.jp/kawasaki/cmsfiles/contents/0000079/79903/yako.pdf#search=%27%E4%B8%8D%E7%9F%A5%E7%81%AB%E3%81%AE%E6%9D%BE+%E5%B7%9D%E5%B4%8E%27
・福島市と川崎市で双方の民話で交流しました。
https://www.townnews.co.jp/0207/2015/03/20/276235.html
</t>
    <phoneticPr fontId="1"/>
  </si>
  <si>
    <t xml:space="preserve">大師河原村に父と娘の二人暮らしの漁師がいたそうだ。ある日、父が漁に出ると、風が吹き荒び、次第に吹雪になってしまった。娘は、沖にいる父に村の場所を知らせるために、浜辺の松のそばで松明を振りつづけた。翌朝、浜辺には、松明を握り締めたまま息絶えた娘と、痛々しい姿で浜に打ち上げられた父の姿があった。漁師たちは、親子の亡骸を松の下にねんごろに葬って墓をたて、漁の無事を祈るようになった。やがて、夜になると松に灯がともり、沖にいる漁師たちに村の場所を知らせるようになったという。
【解説】
川崎の大師河原は、今は石油コンビナートや製鉄所が並ぶ工場地帯になっていますが、 昔の大師河原の沖は、海の難所でした。小島新田の近くには、海で遭難してなくなった人を供養した無縁仏の碑があった。
  また、観音町の石観音の境内には、城ケ島から江戸へ向かう途中、 この沖で遭難した人を供養するために建てられた「海中溺死者男女塚」の碑があります。天明五年（１７８５）三月六日とあり、二十七人の名が刻まれています。「城ケ島村権右衛門娘さち二十歳」と刻んだ文字もあり、不知火の松の伝説は、 こうしたところから語られてきたのかもしれない。
  不知火とは、昔、景行天皇が海路筑紫（九州）に行幸されたとき、 暗夜に何とも知れない火が海上に現れた、という故事から名付けられたもので、 九州の八代湾辺りで、夏の夜に見える無数の火影が知られているが、俗に千灯篭ともいう。
  現在のように灯台も電気もない昔は、夜、沖から浜に舟を進めることは大変で、 浜にそびえる松の大木などは、よい目印となったのであろう。松のこずえに灯をともし、海路の目標にしたという話は、 全国に分布していてとくに竜神伝説と合わさり語られているものが多く、 横浜市神奈川区浦島丘の竜灯の松や、藤沢市江ノ島に伝わる竜灯の松伝説などが知られている。
その多くは、竜神が松に灯をともし、沖を通る船の航行を助け、安全に導いたというものである。
  その後の川崎の「不知火の松」は、砂浜の埋め立てにともないなくなってしまったが、 その埋め立て地は、「夜光町」と名付けられたとも言われている。
今では、石油コンビナートの明かりが、まるで不夜城のように、夜空をあかあかとてらしている。
</t>
    <phoneticPr fontId="1"/>
  </si>
  <si>
    <t>不知火の松　(しらぬいのまつ)</t>
    <phoneticPr fontId="1"/>
  </si>
  <si>
    <t>東京都千代田区内幸町１－３－３</t>
    <phoneticPr fontId="1"/>
  </si>
  <si>
    <t>代表取締役
中村 行宏</t>
    <phoneticPr fontId="1"/>
  </si>
  <si>
    <t>なし</t>
    <phoneticPr fontId="1"/>
  </si>
  <si>
    <t xml:space="preserve">アニメ制作費　　１式　2,430,000
民話資料提供および権利許諾　　１式　216,000
フィールドワーク活動　１式　324,000
イベントブースでの上映会　１式　486,000
テレビ番組にて取材放送　１式　324,000
</t>
    <rPh sb="9" eb="10">
      <t>シk</t>
    </rPh>
    <rPh sb="38" eb="39">
      <t>シk</t>
    </rPh>
    <rPh sb="61" eb="62">
      <t>シk</t>
    </rPh>
    <rPh sb="86" eb="87">
      <t>シk</t>
    </rPh>
    <rPh sb="110" eb="111">
      <t>シk</t>
    </rPh>
    <phoneticPr fontId="1"/>
  </si>
  <si>
    <t xml:space="preserve">●アニメ完成後、名護市長に表敬訪問
※現在、海ノ民話のまち認定の確約はいただけていません
　ただし、民話を伝えてくれた山内川恒翁は名護出身であること、　実行委員会の資料センターの副理事長が名護市職員であることから可能性は高いと考えています
</t>
    <phoneticPr fontId="1"/>
  </si>
  <si>
    <t xml:space="preserve">● 制作したアニメは、実行委員会で今後いろんなエリアで活動する際に
上映会を行う。
</t>
    <phoneticPr fontId="1"/>
  </si>
  <si>
    <t xml:space="preserve">●フィールドワークやアニメ上映の様子、語り部のコメントなどを番組で紹介。
テレビ番組「金曜日のゆうわく」金１０：３５－１１：２０
　　９０秒
</t>
    <phoneticPr fontId="1"/>
  </si>
  <si>
    <t xml:space="preserve">● 名護にある浜辺へ行き、浜昼顔が咲くエリアでフィールドワークを実施。
９－１０月
こども１０～１５人
</t>
    <phoneticPr fontId="1"/>
  </si>
  <si>
    <t xml:space="preserve">● 海の民話アニメ上映
１０月　→　那覇大綱挽まつりＲＢＣ市民フェスティバルブースで紹介
</t>
    <phoneticPr fontId="1"/>
  </si>
  <si>
    <t>琉球放送
株式会社</t>
    <phoneticPr fontId="1"/>
  </si>
  <si>
    <t xml:space="preserve">5/30（水）電話挨拶、相談
6/8（金）組織体制合意、民話選び相談
6/11（月）民話決定後の活動内容の相談
6/13（水）民話決定
6/25（月）沖縄で資料センターと初顔合わせ、今後のスケジュールの確認
</t>
    <phoneticPr fontId="1"/>
  </si>
  <si>
    <t xml:space="preserve">琉球放送　東京支社長　嘉手川幹也
　特定非営利活動法人沖縄伝承話資料センター　理事長　照屋　寛信
</t>
    <phoneticPr fontId="1"/>
  </si>
  <si>
    <t>（仮）おきなわ海の民話のまち実行委員会</t>
    <phoneticPr fontId="1"/>
  </si>
  <si>
    <t xml:space="preserve">沖縄の昔ばなし
山本川恒翁の語り
</t>
    <phoneticPr fontId="1"/>
  </si>
  <si>
    <t xml:space="preserve">県内屈指の民話の語り手であった山本川恒翁が伝えてくれた民話。
山本川恒さん　1909年～2008年　名護市宇茂佐出身
2003年には「山本川恒の民話」として名護市無形文化財（口承文芸）指定を受けた。
資料センターで把握する民話は33,000話あるが、そのなかでは比較的有名な民話。
</t>
    <phoneticPr fontId="1"/>
  </si>
  <si>
    <t>大昔のこと、春のある日、陸の神が領地の見回りをしていると、いつのまにか、海が見えたので、海辺にやってきた。春の海は、波が静かで、海辺には美しい白浜がひろがっていた。海岸の白浜は、海の神のものときめられていた。陸の神は、白浜を眺めて思った。
「はあ、なんと美しい白浜だ。ここをなんとか私の領地にしたいものだ。」　そう思った陸の神は、白浜にたくさんの昼顔（はまはんだ）を植えた。「こうすれば、ここもいつかは、私の領地になるだろう。」　昼顔は、蔓（つる）をのばすと、どんどん白い砂浜に根をおろし広がっていった。陸の神は、昼顔が広がって、あの美しい白浜が自分の領地になることを楽しみにしていた。
　やがて、夏になった。ある日、海の神が太陽の光がまぶしい白浜にやってくると、昼顔は、波打ちぎわまでのび、美しい花を咲かせていた。「はあ、なんと美しい花があるなあ。わたしの髪飾りにしよう。」
　海の神は　思わずその美しい昼顔の花を取ろうとした。すると、陸の神がそれを見つけて、駆け寄って来て、「これは、私の物だ。取ってはならん。」といって、海の神の手をつかんだ。「この手を放してください。」と海の神がいった。陸の神は、海の神の手をつかんだままいった。「この白浜を、私にゆずれ。私にゆずるなら手を放してやる。」　海の神は、「なにを言う。白浜は、元々私の物。私の領地だからここに咲く昼顔も私の物。お前の物ではない。」と答えて、陸の神の手をふりはらった。
　二人の神は、白浜がどちらのものか問答したが互いにゆずらなかった。すると、海の神は怒って大波を起こして、昼顔を白浜から追い払おうとした。しかし、昼顔は、たいへん根が強くて大波でもなかなか引き抜けなかった。　次の夏になった。陸の神は、また白浜を自分の領地にしたいと、昼顔をいっぱいにひろがらせて、花を咲かせたので、海の神と陸の神は、喧嘩を始めた。　こうして、陸の神が昼顔を白浜に伸ばす夏のたびに、海の神は、昼顔を追い払う風を、吹かせて大波を寄せるのだが、今でもまだ、二人の喧嘩の決着はついていない。　それで、毎年、この二人の神様が喧嘩するので、夏なったら暴風が吹くという話だ。
＊＊＊＊＊＊＊＊＊＊＊＊＊＊＊
懸念事項
多くの海に関する民話からこの話を選んだのは、沖縄では子どもたちにとって身近な台風が題材だからです。海に囲まれた沖縄にとって、陸と海のつながりすなわち浜辺が舞台となっているのもぴったりだと思い選出しました。懸念は、もう少し台風の海に与える影響や必要性に触れられたらという点です。浅い海に生息するサンゴは台風がこないと高水温で被害を受けるため、適度な回数の台風は沖縄ではサンゴのために必要というのが一般的に知られています。民話本体には入れられなくても、アバンでサンゴと台風の関係に少しでも触れられないか、ということを考えていました。決定した場合、アニメ制作チームが脚本するに当たり、検討材料にしていただけたらと思います。</t>
    <phoneticPr fontId="1"/>
  </si>
  <si>
    <t>海の神と陸の神</t>
    <phoneticPr fontId="1"/>
  </si>
  <si>
    <t>東京都中央区銀座5-14-5</t>
    <phoneticPr fontId="1"/>
  </si>
  <si>
    <t>東京支社</t>
    <phoneticPr fontId="1"/>
  </si>
  <si>
    <t xml:space="preserve">アニメ制作費　１式　2,430,000
取材費　270,000×３日　810,000
フリーペーパー　タイアップ費　1式 216,000
フィールドワーク費　１式　216,000
視聴会（イベント）製作費　１式　108,000
</t>
    <rPh sb="8" eb="9">
      <t>シk</t>
    </rPh>
    <rPh sb="33" eb="34">
      <t>ニch</t>
    </rPh>
    <rPh sb="59" eb="60">
      <t>シk</t>
    </rPh>
    <rPh sb="80" eb="81">
      <t>シk</t>
    </rPh>
    <rPh sb="104" eb="105">
      <t>シk</t>
    </rPh>
    <phoneticPr fontId="1"/>
  </si>
  <si>
    <t>・９月下旬以降に佐世保市長を表敬訪問。（アニメ完成等を報告、実行委員会メンバー）</t>
    <phoneticPr fontId="1"/>
  </si>
  <si>
    <t xml:space="preserve">・佐世保市の観光地遊覧バス（海風）でのアニメの紹介、放送等を佐世保市コンベンショ
　ン協会と協議して実施。（アニメが完成したら実施協議を行う）
・フリーペーパーを活用したＰＲを実施。
</t>
    <phoneticPr fontId="1"/>
  </si>
  <si>
    <t xml:space="preserve">当日の模様を取材し、自社制作番組、自社ポータルサイト（インターネット）で放送
　配信。
</t>
    <phoneticPr fontId="1"/>
  </si>
  <si>
    <t xml:space="preserve">・９月下旬～１０月上旬に地域の子供たち（幼稚園、小学生）を対象にした民話フィール　ドワークとアニメの視聴会（佐世保市内の公民館等使用）を実施。
　（参加者は１０名～２０名、２回程度実施）
</t>
    <phoneticPr fontId="1"/>
  </si>
  <si>
    <t xml:space="preserve">・８月上旬に実行委員会を開催。（アニメ化に向けた意見集約、活動計画協議）
・８月中旬～９月中旬頃までに「海の民話アニメ」制作。
</t>
    <phoneticPr fontId="1"/>
  </si>
  <si>
    <t>株式会社
テレビ長崎</t>
    <phoneticPr fontId="1"/>
  </si>
  <si>
    <t>助成事業として採択され次第、設立、会議開催。</t>
    <phoneticPr fontId="1"/>
  </si>
  <si>
    <t xml:space="preserve">・（仮）佐世保市教育委員会 委員
・（仮）佐世保市立図書館
　　館長、学芸（郷土史）スタッフ
・（仮）佐世保市のタウン誌編集者
・（仮）テレビ長崎佐世保支社　支社長
・（仮）郷土史研究者
・（仮）（公財）佐世保観光コンベンション協会事務局長（または、事務局スタッフ）
</t>
    <phoneticPr fontId="1"/>
  </si>
  <si>
    <t>（仮）「佐世保市・海ノ民話のまち実行委員会」</t>
    <phoneticPr fontId="1"/>
  </si>
  <si>
    <t xml:space="preserve">宇久じまんむかし話
著者　広報うく編集委員会
平成１１年３月３１日発行
</t>
    <phoneticPr fontId="1"/>
  </si>
  <si>
    <t xml:space="preserve">長崎の民話（昔話）の一つとして書籍等に掲載されている。
長崎県北部はかつて捕鯨が盛んだったことから鯨に関する昔話として語られることが
ある。
</t>
    <phoneticPr fontId="1"/>
  </si>
  <si>
    <t>長崎県佐世保市に属する宇久島に伝わる民話。
むかし、むかしのそのまたむかし。山田捕鯨組の山田紋九郎は豊漁を続けていた。しかし、ある冬、宇久島沿岸に鯨がいなくなった。その時紋九郎は不思議な夢を見た。大きな親子鯨が現れ「私達が沖合を通りますが、どうか今回は捕らないでください」とお願いする夢だった。紋九郎は「きょうは弘法大使の御縁日でもある。鯨を見つけても捕らないでくれ」と夢のことを話して水夫達にお願いした。しかし、水夫たちは夢のことだからと本気にせず、沖合に親子鯨を見つけると紋九郎から頼まれたことなど忘れて捕獲に向かった。鯨に網をかけて格闘していると天候が急変し海は大荒れとなり、親子鯨は網を破って逃げ出し、船団は遭難してしまった。紋九郎はこの出来事を最後に捕鯨を止め、この時の７２人の遭難者は、７２人様として遭難者は島内各地に祀られている。</t>
    <phoneticPr fontId="1"/>
  </si>
  <si>
    <t>2,3</t>
    <phoneticPr fontId="1"/>
  </si>
  <si>
    <t>紋九郎くじら</t>
    <phoneticPr fontId="1"/>
  </si>
  <si>
    <t>長崎市金屋町１－７</t>
    <phoneticPr fontId="1"/>
  </si>
  <si>
    <t>代表取締役社長
宮前周司</t>
    <phoneticPr fontId="1"/>
  </si>
  <si>
    <t xml:space="preserve">・（仮）佐世保市教育委員会　委員
・（仮）佐世保市立図書館　館長、学芸（郷土史）スタッフ
・（仮）佐世保市のタウン誌編集者
・（仮）テレビ長崎佐世保支社　支社長
・（仮）郷土史研究者
・（仮）（公財）佐世保観光コンベンション協会事務局長（または、事務局スタッフ）
</t>
    <phoneticPr fontId="1"/>
  </si>
  <si>
    <t xml:space="preserve">ふるさと昔ばなし
佐世保市市立図書館
昭和６３年３月３１日発刊
発行所
佐世保市教育委員会
佐世保市立図書館
</t>
    <phoneticPr fontId="1"/>
  </si>
  <si>
    <t xml:space="preserve">長崎の民話（昔話）の一つとして書籍等に掲載されている。
「蛇島」の地名の由来として地元で知っている方もいる。
</t>
    <phoneticPr fontId="1"/>
  </si>
  <si>
    <t>長崎県佐世保市に残る佐世保港の「蛇島」（ジャジマ）（現在は埋め立てられて岸壁になっている）に関する民話。
戦国時代、佐世保城に美しいお姫様がいた。ある日別の城の城主が佐世保城に立ち寄り酒宴が開かれた。城主（武将）は佐世保城の姫に見ほれて「姫を自分の嫁にしたい」と言い出した。しかし、姫にはいいなずけがいてこれをキッパリ断った。これをうらみに思った城主は、ありもしない理由をつけて大軍で佐世保城を攻め落とした。城主の命令で兵たちが姫の行方をさがしたが見つからず、山の方に登っていったという話しをもとにさがしていると姫が姿を消したと思われる岩穴から大きな白蛇が這い出し、海に入って姫のいいなずけの館のある小島に向かって泳いでいった。
しかし、その姿は途中の小さな島影に隠れたところでぷっつりと消えた。これを見た人は、姫のいいなずけを思う気持ちが白蛇となったと思い、この島を蛇島と呼ぶようになった。
・海と地元の名所旧跡のなりたちがわかる民話
・愛し合っている人たちを「武力」で引き裂くことによって悪いことが起こるという警鐘。</t>
    <phoneticPr fontId="1"/>
  </si>
  <si>
    <t>蛇島伝説</t>
    <phoneticPr fontId="1"/>
  </si>
  <si>
    <t xml:space="preserve">・９月下旬～１０月上旬に地域の子供たち（幼稚園、小学生）を対象にした民話フィールドワークとアニメの視聴会（佐世保市内の公民館等使用）を実施。
　（参加者は１０名～２０名、２回程度実施）
</t>
    <phoneticPr fontId="1"/>
  </si>
  <si>
    <t xml:space="preserve">・（仮）佐世保市教育委員会　委員
・（仮）佐世保市立図書館　館長、学芸（郷土史）スタッフ
・（仮）佐世保市のタウン誌編集者
・（仮）テレビ長崎佐世保支社　支社長
・（仮）郷土史研究者
・（仮）（公財）佐世保コンベンション協会事務局長（または、事務局スタッフ）
</t>
    <phoneticPr fontId="1"/>
  </si>
  <si>
    <t xml:space="preserve">長崎の民話（昔話）の一つとして書籍等に掲載されている。
「高麗曽根」の地名の由来として地元で知っている方もいる。
</t>
    <phoneticPr fontId="1"/>
  </si>
  <si>
    <t xml:space="preserve">長崎県佐世保市に属する宇久島に伝わる民話。
むかし、むかしのそのまたむかし。宇久島のはるか西方に高麗島という島があった。
この島には信心深い人たちが多く、村にはお地蔵様や観音様が多くまつられていた。
ある日、正直者で熱心な信者の夢にお地蔵様が現れ「私の顔が赤くなるときがきた
ら島に大変なことが起きる。島を離れるのだ」と言った。
この正直者はまわりの人々にこの話しをしたがあまり相手にしてもらえなかった。
しかし、正直者はお地蔵様の言うことだからと会う人ごとに話しをすることを続けた。
ある日、この正直者をねたんでいた男がお地蔵様の顔を赤く塗りつぶしてしまった。
正直者と正直者を信用していた人たちは「島の一大事」と舟を漕ぎ出して島を離れたが、いたずら者たちは、笑ってみていた。しかし、しばらくすると雷鳴がとどろき、島は沈んでしまった。正直者たちを乗せた舟は長崎県の五島列島に流れ着き、正直者たちはそこでも信心深く生きたという。高麗島があったとされる場所は、今は長崎県五島列島の「高麗曽根」と呼ばれる暗礁になっている。
</t>
    <phoneticPr fontId="1"/>
  </si>
  <si>
    <t>1,2,3</t>
    <phoneticPr fontId="1"/>
  </si>
  <si>
    <t>高麗島の伝説</t>
    <phoneticPr fontId="1"/>
  </si>
  <si>
    <t xml:space="preserve">・９月下旬～１０月上旬に地域の子供たち（幼稚園、小学生）を対象にした民話フィール
　ドワークとアニメの視聴会（佐世保市内の公民館等使用）を実施。
　（参加者は１０名～２０名、２回程度実施）
</t>
    <phoneticPr fontId="1"/>
  </si>
  <si>
    <t xml:space="preserve">・（仮）佐世保市教育委員会　委員
・（仮）佐世保市立図書館　館長、学芸（郷土史）スタッフ
・（仮）佐世保市のタウン誌編集者
・（仮）テレビ長崎佐世保支社　支社長
・（仮）郷土史研究者
・（仮）（公財）佐世保コンベンション協会事務局長（または事務局スタッフ）
</t>
    <phoneticPr fontId="1"/>
  </si>
  <si>
    <t xml:space="preserve">長崎の民話（昔話）の一つとして書籍等に掲載されている。
佐世保市が観光名所として九十九島をＰＲするようになり、九十九島の名前の由来
としてガイドなどが紹介することが多くなっている。
</t>
    <phoneticPr fontId="1"/>
  </si>
  <si>
    <t>長崎県佐世保市に残る「九十九島」に関する民話。
みかしむかし、佐世保市沖で島たちがのんびりと話しをしていました。。
大将の松浦島が「今夜は町へ行って、久しぶりにのんびり酒を飲もうじゃないか」
と言うと、まわりの島々も賛成し、佐世保の町のある佐世保湾に入っていきました。
島たちはお酒を飲んだり、歌を歌って大騒ぎしました。
しかし、夜が明ける前に元の場所に帰らないと島たちは二度とそこに帰れなくなり
ます。夜明けが近いことに気がついた対象の松浦島が「早く帰ろう」と呼びかけましたが、酔って寝てしまった一里島は全く起きません。
仲間の島々はどうすることもできず、一里島をおいて元の場所に帰りました。
こうして佐世保湾の中に一里島だけがぽつんと取り残されています。
その時から百あった島が一つ減ったので、九十九島と呼ぶようになったということ
です。
代表的な観光名所である島々と海についてユニークな見方で再認識することができる。</t>
    <phoneticPr fontId="1"/>
  </si>
  <si>
    <t>一里島</t>
    <phoneticPr fontId="1"/>
  </si>
  <si>
    <t xml:space="preserve">アニメ制作費　１式　2,430,000
取材費　　　216,000×２日　　432,000
フリーペーパー タイアップ記事　１式　108,000
イベント製作費　　270,000×２　　540,000
フィールドワーク費　　１式　270,000
</t>
    <rPh sb="8" eb="9">
      <t>シk</t>
    </rPh>
    <rPh sb="35" eb="36">
      <t>ニch</t>
    </rPh>
    <rPh sb="63" eb="64">
      <t>シk</t>
    </rPh>
    <rPh sb="113" eb="114">
      <t>シk</t>
    </rPh>
    <phoneticPr fontId="1"/>
  </si>
  <si>
    <t xml:space="preserve">・地元実行委員会が市長に表敬訪問（その際、海ノ民話のまち認定を行う）
→時期：2月　場所：長崎市役所　実施主体：（仮）長崎・海ノ民話のまち実行委員会
</t>
    <phoneticPr fontId="1"/>
  </si>
  <si>
    <t xml:space="preserve">・その他、地元での海の民話のPR方法を検討・実施（制作したアニメの活用方法など）
→時期：1月～3月　メディア：TV、フリーペーパー、SNS、イベント等　実施主体：（仮）長崎・海ノ民話のまち実行委員会
</t>
    <phoneticPr fontId="1"/>
  </si>
  <si>
    <t xml:space="preserve">・地域の子供たちを対象とした民話フィールドワークを実施（10～15名程度）
・当日の模様を取材・放送し（番組など）、子供たちと学びの成果をアウトプット化する
→時期：1月　場所：長崎市小学校予定　参加人数：15名程度　回数：全2回　実施主体：（仮）長崎・海ノ民話のまち実行委員会
</t>
    <phoneticPr fontId="1"/>
  </si>
  <si>
    <t xml:space="preserve">・「海ノ民話アニメ」を市内小中学校に配布。視聴を促す。
→時期：1月　場所：長崎市各小中学校　人数：約28,000人　実施主体：（仮）長崎・海ノ民話のまち実行委員会
</t>
    <phoneticPr fontId="1"/>
  </si>
  <si>
    <t>（記載なし）</t>
    <rPh sb="1" eb="5">
      <t>キサ</t>
    </rPh>
    <phoneticPr fontId="1"/>
  </si>
  <si>
    <t xml:space="preserve">（仮）一般社団法人長崎国際観光コンベンション協会　理事〇〇
（仮）長崎市経済局文化観光部観光推進課 課長〇〇
（仮）長崎市役所 文化振興課〇〇
（仮）一般社団法人長崎県観光連盟 理事〇〇
</t>
    <phoneticPr fontId="1"/>
  </si>
  <si>
    <t>（仮）長崎・海ノ民話のまち実行委員会</t>
    <phoneticPr fontId="1"/>
  </si>
  <si>
    <t xml:space="preserve">一般社団法人長崎国際観光コンベンション協会
http://nitca.at-nagasaki.jp/event/peron/the.php
長崎市公式観光サイト
https://www.at-nagasaki.jp/event/51801/
長崎市役所
http://www.city.nagasaki.lg.jp/index.html
</t>
    <phoneticPr fontId="1"/>
  </si>
  <si>
    <t xml:space="preserve">現在は、長崎ペーロン大会として、6月初めから8月中旬頃まで各地、各町内で実施されており、
7月最終日曜には長崎ペーロン選手権大会が長崎港で行われ、各地区の選抜チームが覇を競います。
長崎の夏を彩る風物詩となりました。
なお、近年は、中国、兵庫県相生市との親善交流も行われています。
ペーロンは、我が国ボートレースの元祖でもあります。
</t>
    <phoneticPr fontId="1"/>
  </si>
  <si>
    <t>長崎（ながさき）では、七月の最後の日曜日、決まって港（みなと）や深堀（ふかぼり）、
三重（みえ）などの村々から、ペーロンのドラの音がひびいてきます。
一隻（いっせき）の和船（わせん）に、三、四十名の若者が、手に手にカイを持って乗り込み、勇（いさ）ましいドラの音にあわせて漕（こ）ぐのです。むかしは「紅（べに）ちりめんをまとい、紫（むらさき）または白のタスキがけした」古い本には書いてありますが、今は白シャツ、白鉢巻（はちまき）姿で漕ぐのです。
　長崎で初めてペーロン競漕が行われたのは明暦元年（めいれきがんねん）といわれています。当時、長崎地方は暴風雨（ぼうふうう）に相次（あいつ）いで襲（おそ）われ、唐（とう）の船が破（なんぱ）して多くの死者が出ました。
海の神様の気持ちを和（やわ）らげようと、市内在住の唐人（とうじん）が、自国自慢（じこくじまん）のペーロン競漕をしたのが始まりです。その後、長崎市や西彼杵（にしそのぎ）の海沿（ぞ）いの住民が、それぞれの地区毎に楽しむ伝統行事（でんとうぎょうじ）となりました。血気盛（けっきさか）んな海の男が漁場（ぎょじょう）の持ち場までかけてカイサバキを競（きそ）うため喧嘩（けんか）が絶（た）えず、「他流（たりゅう）試合まかりならぬ」
と、昔の年寄りたちはいったそうです。隣の地区から来ていた嫁（よめ）は親元（おやもと）へ帰していたという話も残っています。</t>
    <phoneticPr fontId="1"/>
  </si>
  <si>
    <t>ペーロンの由来</t>
    <phoneticPr fontId="1"/>
  </si>
  <si>
    <t xml:space="preserve">アニメ制作費　１式　2,430,000
運営委託費　１式　500,000
イベント制作費　１式　250,000
広告宣伝費　１式　170,000
交通費　１式　100,000
雑費　　１式　50,000
</t>
    <rPh sb="8" eb="9">
      <t>シk</t>
    </rPh>
    <rPh sb="28" eb="29">
      <t>シk</t>
    </rPh>
    <rPh sb="47" eb="48">
      <t>シk</t>
    </rPh>
    <rPh sb="64" eb="65">
      <t>シk</t>
    </rPh>
    <rPh sb="79" eb="80">
      <t>シk</t>
    </rPh>
    <rPh sb="94" eb="95">
      <t>シk</t>
    </rPh>
    <phoneticPr fontId="1"/>
  </si>
  <si>
    <t xml:space="preserve">1～3月　：表敬訪問
　⇒実行委員会が上天草市長に表敬訪問する。
</t>
    <phoneticPr fontId="1"/>
  </si>
  <si>
    <t xml:space="preserve">1～3月　：フィールドワークの実施
⇒子どもたちを招待し、天草四郎にまつわるスポットをめぐる。
　その様子を番組で放送する。
　・天草四郎ミュージアム
　・四郎ケ浜ビーチ
　・原城址　等
</t>
    <phoneticPr fontId="1"/>
  </si>
  <si>
    <t xml:space="preserve">1～3月　：アニメ完成披露会
⇒関係者・子どもたちを招待し、鑑賞会を実施する。
</t>
    <phoneticPr fontId="1"/>
  </si>
  <si>
    <t xml:space="preserve">8月　　 ：　実行委員会の設立
9～10月 ：  資料の収集・歴史の解釈・物語の方向性を検討
11～12月：　アニメ動画の制作
</t>
    <phoneticPr fontId="1"/>
  </si>
  <si>
    <t>熊本朝日放送
株式会社　</t>
    <phoneticPr fontId="1"/>
  </si>
  <si>
    <t>上記団体の関係者で実行委員会の設立を検討</t>
    <phoneticPr fontId="1"/>
  </si>
  <si>
    <t>上天草市・天草四郎観光協会・天草四郎ミュージアム 等</t>
    <phoneticPr fontId="1"/>
  </si>
  <si>
    <t>(仮)天草四郎・海ノ民話のまち実行委員会</t>
    <phoneticPr fontId="1"/>
  </si>
  <si>
    <t xml:space="preserve">[新版]日本の民話47 天草の民話 浜名志松 編
天草四郎ミュージアム所蔵資料　等
</t>
    <phoneticPr fontId="1"/>
  </si>
  <si>
    <t xml:space="preserve">「天草四郎ミュージアム」等の観光施設で紹介されている。
　海水浴場の名前や上天草市のキャラクターとして採用されるなど、
地元でも親しまれている人物。
</t>
    <phoneticPr fontId="1"/>
  </si>
  <si>
    <t>天草四郎は、天草のキリシタンの家庭に生まれた少年で、文字を習う前から書物を読み、見目麗しく聡明なことで知られ、「手を差し伸べると鳩が舞い降りた」「歩いて海を渡った」など数々の奇跡を起こしたと言われている。
当時の天草地方は、農作物の不作が続き、幕府から年貢の取り立ても厳しく、民衆は皆苦しい状況にいた。その状況を打破するため、天草・島原の乱の総大将として、わずか１６歳で、苛酷な政策に苦しむ人々のために戦った。
　最後は、立てこもった原城で幕府軍に討たれたとされているが、「竜になって生き延び、ひでりの時には雨を降らせている」など「天草の島のゆたかな暮らしを支えている」という言い伝えもある。</t>
    <phoneticPr fontId="1"/>
  </si>
  <si>
    <t>天草四郎物語(仮)</t>
    <phoneticPr fontId="1"/>
  </si>
  <si>
    <t xml:space="preserve">熊本市西区二本木1－5－12  </t>
    <phoneticPr fontId="1"/>
  </si>
  <si>
    <t>事業局
黒木 沙彩</t>
    <phoneticPr fontId="1"/>
  </si>
  <si>
    <t xml:space="preserve">アニメ制作費　１式　2,430,000
試写会・体験イベント運営費　１式　561,600
募集告知テレビラジオCM放送料　１式　324,000
南海放送テレビラジオ取材費　１式　324,000
その他運営諸費　１式　140,400
</t>
    <rPh sb="8" eb="9">
      <t>シk</t>
    </rPh>
    <rPh sb="36" eb="37">
      <t>シk</t>
    </rPh>
    <rPh sb="64" eb="65">
      <t>シk</t>
    </rPh>
    <rPh sb="75" eb="79">
      <t>ナンカイホウs</t>
    </rPh>
    <rPh sb="85" eb="88">
      <t>シュザ</t>
    </rPh>
    <rPh sb="90" eb="91">
      <t>シk</t>
    </rPh>
    <rPh sb="110" eb="111">
      <t>シk</t>
    </rPh>
    <phoneticPr fontId="1"/>
  </si>
  <si>
    <t xml:space="preserve">F.  ９月以降アニメ完成後、実行委員会として愛南町長を表敬訪問　予定
　　　南海放送テレビで取材。
</t>
    <phoneticPr fontId="1"/>
  </si>
  <si>
    <t xml:space="preserve">E.  愛南町内小学校へのDVD配布。
　南海放送イベント　「メディア祭り」（９月末開催予定）にて子ども向け上映会
</t>
    <phoneticPr fontId="1"/>
  </si>
  <si>
    <t xml:space="preserve">D.　
①南海放送テレビ「海と日本プロジェクトinえひめ」で取材・放送。
アニメ製作の過程・フィールドワークの様子・地元住民や語り継ぎの方々からのコメント・参加の子供たちのインタビュー　など。
②南海放送ラジオ
民話のストーリーを南海放送アナウンサー読み聞かせで紹介コーナー　１５分枠
睦月島関係者や子供たち電話出演。
</t>
    <phoneticPr fontId="1"/>
  </si>
  <si>
    <t xml:space="preserve">C．大猿島と小猿島を船に乗って沖合より見学し、海流の流れや地形などを体験するツアーを開催
　募集：南海放送テレビラジオHPで募集　
　時期：９月　アニメ完成後
</t>
    <phoneticPr fontId="1"/>
  </si>
  <si>
    <t xml:space="preserve">B. 愛南町の子供たちを招待し、上映会を行う。（場所　愛南町内海公民館など　調整中）
　 アニメ製作完了後　９月以降～調整
</t>
    <phoneticPr fontId="1"/>
  </si>
  <si>
    <t>A．７月中に実行委員会を設立～８月中取材・アニメ製作　予定</t>
    <phoneticPr fontId="1"/>
  </si>
  <si>
    <t>南海放送株式会社</t>
    <phoneticPr fontId="1"/>
  </si>
  <si>
    <t xml:space="preserve">今後設立予定
　７月中　実行委員会設立会合
　８月　　アニメ製作状況報告会
　９月　　アニメ完成お披露目会
</t>
    <phoneticPr fontId="1"/>
  </si>
  <si>
    <t xml:space="preserve">　（仮）　
・内海公民館　服部正氏
・愛南町立内海中学校　
　木下史生校長
・愛南町教育委員会生涯学習課文化振興係　　課長補佐　織田浩史氏
・うちうみまちづくり連合“Ｙｏｍｏｓｈｉ連内海”
うちうみの民話デジタル紙芝居制作プロジェク　代表者　河野満氏
・愛媛県歴史文化博物館 学芸員 大本　敬久　氏
・海と日本プロジェクトinえひめ実行委員会 　事務局長　清水啓介（南海放送）
</t>
    <phoneticPr fontId="1"/>
  </si>
  <si>
    <t xml:space="preserve">（仮）うちうみ海ノ民話のまち実行委員会
 下記民話保存活動の団体が既にあります。
うちうみまちづくり連合“Ｙｏｍｏｓｈｉ連内海”
　うちうみの民話デジタル紙芝居制作プロジェクト
</t>
    <phoneticPr fontId="1"/>
  </si>
  <si>
    <t>「おっとろっしゃうちうみ　第１集　内海の昔はなし」
編集　内海村文化財保護審議会
発行　内海村教育委員会
○書籍　「新訂　内海村史」　
　編纂　　内海村史編纂委員会
　発行者　内海村
○書籍　「南宇和郷土史と人々」 著者　本田南城</t>
    <phoneticPr fontId="1"/>
  </si>
  <si>
    <t>お年寄りから子供に向けて内海の民話を語り継ぐため、活字ではなくわかりやすいDVDやデジタル紙芝居を作成して配信しています。
２０１８年４月２１日に「DE・あ・い２１」で『うちうみの民話』デジタル紙芝居試写会があり愛媛県立南宇和高校放送部の皆さんを中心に、柏小児童と家串小児童、一般の方、内海中学校の生徒さんも語り手として参加し多くの方に向けて内海の民話を披露。
また、毎年中学生を対象に由良半島の戦時中使われていた基地へ行き地元の歴史について学ぶと共に
大猿島と小猿島のエピソードについても語り継いでいます。</t>
    <phoneticPr fontId="1"/>
  </si>
  <si>
    <t>愛媛県愛南町（旧内海町）由良半島
ある日、サル達が岩場でキャッキャと遊びまわっていました。
そうするとその中の一匹の子ザルが岩で滑りこけて海に落ちてしまいました。それを見ていた親ザルはびっくりして子ザルを助けようとしました。しかし、由良の潮は流れが早くあっという間に下へ下へと流されていきました。親ザルは子ザルの姿を見失わないよう木から木に飛び移って子ザルを追いましたが、流れが早く到底追いつきません。たまらなくなった親ザルは子ザルを助けるため海の中に飛び込みました。それから親ザルも子ザルも姿をみせることはありませんでした。人間もサルも同じです。お腹を痛めて生んだわが子のことは大切でたまらないのです。
由良の端から少し東の沖を見てみると、その時の化身が小猿島になりました。島の頂上は鋭く立ち上がって、人間も登れないような島で、まるで子ザルが苦し紛れに仰向けにのけぞってうらめしそうしている姿が見えます。そして、親ザルの化身が大猿島になりました。子ザルを思ってやさしく身を乗り出しているようにも、うつむきこんでいるようにも見えます。
海は遊び方を間違えると命を落としてしまう恐ろしく危険な場所、そんなことを子ザルや親ザルは身をもって人間の私たちに教えてくれているのかもしれません。</t>
    <phoneticPr fontId="1"/>
  </si>
  <si>
    <t>大猿島と小猿島</t>
    <phoneticPr fontId="1"/>
  </si>
  <si>
    <t>愛媛県松山市本町１－１－１</t>
    <phoneticPr fontId="1"/>
  </si>
  <si>
    <t>取締役専務執行役員
清水啓介</t>
    <phoneticPr fontId="1"/>
  </si>
  <si>
    <t xml:space="preserve">アニメ制作費　１式　2,430,000
試写会・体験イベント運営費　１式　432,000
募集告知テレビラジオCM放送料　１式　324,000
アニメ リーフレット作成費　１式　129,600
南海放送テレビラジオ取材費　１式　324,000
その他運営諸費　１式　140,400
</t>
    <rPh sb="8" eb="9">
      <t>シk</t>
    </rPh>
    <rPh sb="36" eb="37">
      <t>シk</t>
    </rPh>
    <rPh sb="64" eb="65">
      <t>シk</t>
    </rPh>
    <rPh sb="85" eb="87">
      <t>サクセ</t>
    </rPh>
    <rPh sb="87" eb="88">
      <t>ヒヨ</t>
    </rPh>
    <rPh sb="90" eb="91">
      <t>シk</t>
    </rPh>
    <rPh sb="101" eb="105">
      <t>ナンカイホウs</t>
    </rPh>
    <rPh sb="111" eb="114">
      <t>シュザ</t>
    </rPh>
    <rPh sb="116" eb="117">
      <t>シk</t>
    </rPh>
    <rPh sb="136" eb="137">
      <t>シk</t>
    </rPh>
    <phoneticPr fontId="1"/>
  </si>
  <si>
    <t xml:space="preserve">F.  ９月以降アニメ完成後、実行委員会として松山市長を表敬訪問　予定
南海放送テレビで取材。
</t>
    <phoneticPr fontId="1"/>
  </si>
  <si>
    <t xml:space="preserve">E.  松山市内小学校へのDVD配布。
　松山市内児童館へのDVD配布と、視聴会を開催（市内８カ所で実施）
　南海放送イベント　「メディア祭り」（９月末開催予定）にて子ども向け上映会
　松山市～忽那諸島行き　フェリーターミナルでの上映（要調整）
上記フェリーターミナルなどの市内観光交通拠点に、アニメ完成のリーフレットを設置
</t>
    <phoneticPr fontId="1"/>
  </si>
  <si>
    <t xml:space="preserve">C．「おなべ岩」を見学し、海の恵みの大切さを感じてもらう体験ツアーイベントを開催。
　海鮮バーベキューなどで離島の子供たちと市内に暮らす子供たちとの交流を図り、
　海の恵みや離島での生活や体験を通じて「海」について考えてもらう。
　場所：松山市中島・睦月島　中島総合文化センター　　人数５０名+離島の子供たち
　募集：南海放送テレビラジオHPで募集　
　時期：９月　アニメ完成後
</t>
    <phoneticPr fontId="1"/>
  </si>
  <si>
    <t xml:space="preserve">B. 松山市の子供たちを中島へ招待し、上映会を行う。（中島総合文化センター）
　 アニメ製作完了後　９月以降～調整
</t>
    <phoneticPr fontId="1"/>
  </si>
  <si>
    <t xml:space="preserve">（仮）　
・松山市総合政策部坂の上の雲まちづくり担当課  
　　課長　　　白石　信二　氏
・松山市教育委員会　　※調整中　　
・松山離島振興協会　　※調整中
・まつやま里島ツーリズム連絡協議会　　　　　　
　　会長　    田中　政利　氏
・愛媛県歴史文化博物館　学芸員    大本　敬久　氏
・海と日本プロジェクトinえひめ実行委員会 　　 
　事務局長　清水啓介（南海放送）
</t>
    <phoneticPr fontId="1"/>
  </si>
  <si>
    <t xml:space="preserve">（仮）　まつやま里島・海ノ民話のまち実行委員会
　　＊読み　里島（りとう）
</t>
    <phoneticPr fontId="1"/>
  </si>
  <si>
    <t xml:space="preserve">昭和５７年に発刊された「中島のむかし話」で記載されています。
この書物は、旧温泉郡中島町（現在は松山市）の教育委員会が地元の方の協力を得て制作されたもの
です。
</t>
    <phoneticPr fontId="1"/>
  </si>
  <si>
    <t>今でもこの島ではおなべ岩は存在しています。
ただ、最近ではこの「おなべ岩」についての昔話はほとんどされていません。</t>
    <phoneticPr fontId="1"/>
  </si>
  <si>
    <t xml:space="preserve">昔々、愛媛県忽那諸島 睦月島におなべというおばあさんがいました。おばあさんが海藻を取りに磯へ行くと弱った大ダコがじっとしていました。あまりにもの大きさにビックリして持って帰るのをあきらめたおばあさんは考えました。包丁を家から持ってくると、弱った大ダコの足を１本切り取って持って帰りました。おじいさんと二人で食べきれないほどの足でした。
あくる日、おばあさんが磯へ行くと弱った大ダコはそのままでした。喜んだおばあさんはまた１本足を切って持ち帰りました。そのあくる日ももう１本。これは毎日大漁じゃ。村の他の人には言わないでおこう！おばあさんは心の中でにんまりと笑いました。４日目も１本。５日目も１本。それでも大ダコは逃げもせずに横たわっていました。おばあさんが助けてくれるのを待っていたのかもしれません。６日目も１本。７日目も１本。そしてとうとう大ダコの足は残り１本となりました。８日目もおばあさんはいつもどおり磯にやってきました。あいも変わらず大ダコはその場所にいました。大ダコは最後の最後まで、おばあさんが助けてくれるのを信じていたのかもしれません。それでもおばあさんは、最後の足までも切ろうとしたのでした。その時です、今まで一度も動いたことのなかった大ダコがその太い足をおばあさんの腰に巻き付けておばあさんを海の中へ引きずりこみました。おじいさんは帰ってこないおばあさんを探しに磯にやってきました。岩の上にはおばあさんのぞうりがありました。おじいさんは、おばあさんが大ダコに海の底まで引きづりこまれたのではないかと考えました。潮が満ちてきても、その岩が隠れるまで涙を流しながらおじいさんはおばあさんを待っていました。
それからも毎日、毎日おばあさんが帰ってくるのを磯で泣きながら待っていました。それからおばあさんのぞうりが残っていた磯の岩を、「おなべ岩」と呼ぶようになりました。忽那諸島では、島であるがために海の恵みとともに生活してきました。海の恵みを大切にしなければ島民に待っているのは不幸しかないのです。海と共存していくために、海の恵みや海の生き物に感謝を忘れてはだめなのです。その教訓を忘れないために、「おなべ岩」が存在するのです。
</t>
    <phoneticPr fontId="1"/>
  </si>
  <si>
    <t>おなべ岩</t>
    <phoneticPr fontId="1"/>
  </si>
  <si>
    <t xml:space="preserve">アニメ制作費　１式　2,430,000
試写会・体験イベント運営費　１式　324,000
募集告知テレビラジオCM放送料　１式　324,000
南海放送テレビラジオ取材費　１式　129,600
五色姫復活祭 連携イベント運営費　１式　432,000
その他運営諸費　１式　140,400
</t>
    <rPh sb="8" eb="9">
      <t>シk</t>
    </rPh>
    <rPh sb="36" eb="37">
      <t>シk</t>
    </rPh>
    <rPh sb="64" eb="65">
      <t>シk</t>
    </rPh>
    <rPh sb="90" eb="91">
      <t>シk</t>
    </rPh>
    <rPh sb="119" eb="120">
      <t>シk</t>
    </rPh>
    <rPh sb="139" eb="140">
      <t>シk</t>
    </rPh>
    <phoneticPr fontId="1"/>
  </si>
  <si>
    <t xml:space="preserve">F.  ９月以降アニメ完成後、実行委員会として伊予市長を表敬訪問　予定
南海放送テレビで取材。
</t>
    <phoneticPr fontId="1"/>
  </si>
  <si>
    <t xml:space="preserve">E.  伊予市内小学校へのDVD配布。　伊予市内児童館へのDVD配布と、視聴会を開催。
「五色姫復活祭実行委員会」などと協力して自治体、教育委員会などを巻き込んで上映会イベントを開催。
　さらに、南海放送イベント「メディア祭り」（９月末開催予定）にて子ども向け上映会
　４月の「五色姫復活祭」でのアニメ上映会を開催。
</t>
    <phoneticPr fontId="1"/>
  </si>
  <si>
    <t xml:space="preserve">　D.　
①南海放送テレビ「海と日本プロジェクトinえひめ」で取材・放送。
アニメ製作の過程・フィールドワークの様子・地元住民や語り継ぎの方々からのコメント・参加の子供たちのインタビュー　など。
②南海放送ラジオ
民話のストーリーを南海放送アナウンサー読み聞かせで紹介コーナー　１５分枠
伊予市関係者や子供たち電話出演。
</t>
    <phoneticPr fontId="1"/>
  </si>
  <si>
    <t xml:space="preserve">C．愛媛県歴史文化博物館 学芸員 大本氏、五色姫復活祭実行委員会メンバー同行による
「五色姫伝説」ゆかりの地の散策ツアーを実施。
場所：伊予市　五色姫周辺　　　人数２０名
時期：９月　アニメ完成後
</t>
    <phoneticPr fontId="1"/>
  </si>
  <si>
    <t>B. 伊予市の子供たちを招待し（場所　調整中） アニメ製作完了後　９月以降～調整</t>
    <phoneticPr fontId="1"/>
  </si>
  <si>
    <t>南海放送株式会社　</t>
    <phoneticPr fontId="1"/>
  </si>
  <si>
    <t xml:space="preserve">今後設立予定
７月中　実行委員会設立会合
８月　　アニメ製作状況報告会
９月　　アニメ完成お披露目会
</t>
    <phoneticPr fontId="1"/>
  </si>
  <si>
    <t xml:space="preserve">（仮）　
・五色姫復活祭実行委員会　メンバー中心に調整中
（伊予市内各種企業・団体・商店主などで組織されています。）
・伊予市教育委員会　※調整中
・伊予市産業経済部経済雇用戦略課　　　　　　　　　
　課長　　　大谷基文　氏
・愛媛県歴史文化博物館　学芸員    大本　敬久　氏
・海と日本プロジェクトinえひめ実行委員会 　　 
　事務局長　清水啓介（南海放送）
</t>
    <phoneticPr fontId="1"/>
  </si>
  <si>
    <t xml:space="preserve">（仮）　海と日本プロジェクトinえひめ 五色姫アニメ製作 実行委員会
　　　　現在、「五色姫復活祭実行委員会」という団体で、幅広く顕彰活動を行っております。
　　　　今後、事業を進めるにあたり全面的にバックアップの体制を調整いたします。
</t>
    <phoneticPr fontId="1"/>
  </si>
  <si>
    <t xml:space="preserve">１.　伊予市誌
２.  伊予市商業協同組合発刊「五色姫伝説～伝説が生まれた時代背景～」、他
</t>
    <phoneticPr fontId="1"/>
  </si>
  <si>
    <t xml:space="preserve">１.　昭和６２年、五色浜の伝説をつなぎ、地域の活性化に資するために、五色姫復活祭を企画・立案
２.　平成元年４月、第１回五色姫復活祭を開催。
３.　平成２年、伊予市商業協同組合により、五色濱神社境内に小さな社、五色姫神社を造営。神社の
傍らに願い石の碑を建立。毎年、五色姫復活祭の前日に、五色姫神社に関係者が集まり、五色姫
神社の祭典を執り行う。
４.　平成２４年、小冊子「五色姫伝説～伝説が生まれた時代背景～」を発刊。
５.　平成元年～平成３０年まで、毎年４月第４日曜日に五色姫復活祭を開催。
</t>
    <phoneticPr fontId="1"/>
  </si>
  <si>
    <t>源平の合戦で、平家が源氏に滅ぼされて間もないことのことでした。今の郡中の浜辺に、五人の姫が小舟で流れ着き、小さな小屋を建てて暮らしていました。
ある日、姉姫が浜辺で一匹の赤いカニを見つけました。
「まあ、なんと美しい赤い色をしたカニでしょう。平家の赤い旗もカニと同じ赤い色。そうだ、きっとお前は平家のカニでしょう。平家の赤い旗も、かつてはお前のように真っ赤に輝いていた。それについても憎いのは源氏。お父様もお兄様も源氏のために哀れな最期を遂げられた。赤いカニがいるからには、きっと源氏の白いカニもいるに違いない。そうだ、お前たちは白いカニを捜しておいで。憎い源氏のカニを踏みつぶしてやるから。」
四人の姫たちは、言いつけられたとりに、白いカニを捜しに出かけました。しかし、いくら捜しても白いカニは見つかりません。翌日も、またその翌日も捜しに出かけましたが、どうしても見つけることができません。
「四人もいながら、たった一匹のカニも見つけられないなんて、本当に情けない。なんとしても捜しておいで！」姉姫は、妹姫たちを言葉きびしく叱りました。
四人の姫たちは、また捜しに出かけました。しかし、いくら捜しもて見つけることはできません。どうすれば良いか途方に暮れてしまいました。このまま帰ったのでは姉姫に叱られると思い、赤いカニにお白いを塗って、持ち帰ることにしました。
「お姉様、お喜びください。やっと白いカニを見つけることができました。」白いカニを見ると、姉姫はニッコリと頷き、そして、白いカニを取り上げるなり、庭の手洗鉢めがけて投げ込みました。すると、見る見るうちにお白いがとけて、もとの赤いカニになってしまいました。それを見た姉姫は、急に顔色を変え、そばにあった太刀を取るなり、一番末の姫に切りつけました。
三人の姫たちは、あまりの怖さに、あわてて外へ逃げ出しました。
　夕日も沈み、暗くなってきたので、家に帰りたいと思いましたが、姉姫が怖くて帰れません。思案したあげく、「もう生きる望みもなくなった。三人で天国にいるお父さんやお兄さんのところへ参りましょう。」と言って、三人の姫たちは、しっかりと抱き合い、暗い波間に身を投げました。一人残った姉姫は、息の絶えた末姫のなきがらを抱えながら、「憎い源氏を討ち取った。憎い源氏をやっつけた。」と叫びながら、狂ったように浜辺をさまよいました。やがて、とある岩の上に立つと、「あっ、あそこに妹たちがいる」と叫び、そのまま、暗い海に身を投げました。後には、寄せては返す波の音だけが、暗闇の中に聞こえているだけでした。
その頃からでしょうか、この浜辺には、赤、白、青、黄、黒の五色の小石が打ち寄せるようになりました。五人の姫の生まれ変わりのような美しい小石でした。そしてこの浜辺は五色浜と呼ばれるようになりました。</t>
    <rPh sb="0" eb="3">
      <t>GENNPE</t>
    </rPh>
    <rPh sb="3" eb="6">
      <t>ガッセン</t>
    </rPh>
    <rPh sb="7" eb="10">
      <t>ヘイk</t>
    </rPh>
    <rPh sb="10" eb="18">
      <t>ゲンジン</t>
    </rPh>
    <rPh sb="18" eb="22">
      <t>マモナ</t>
    </rPh>
    <rPh sb="31" eb="32">
      <t>イマ</t>
    </rPh>
    <rPh sb="33" eb="36">
      <t>グン</t>
    </rPh>
    <rPh sb="36" eb="39">
      <t>ハマベン</t>
    </rPh>
    <rPh sb="40" eb="45">
      <t>ゴニンン</t>
    </rPh>
    <rPh sb="45" eb="48">
      <t>コブン</t>
    </rPh>
    <rPh sb="48" eb="52">
      <t>ナガr</t>
    </rPh>
    <rPh sb="53" eb="56">
      <t>チイサン</t>
    </rPh>
    <rPh sb="56" eb="58">
      <t>コヤ</t>
    </rPh>
    <rPh sb="59" eb="60">
      <t>タ</t>
    </rPh>
    <rPh sb="62" eb="70">
      <t>クラsh</t>
    </rPh>
    <rPh sb="74" eb="75">
      <t>h</t>
    </rPh>
    <rPh sb="76" eb="79">
      <t>アン</t>
    </rPh>
    <rPh sb="79" eb="82">
      <t>ハm</t>
    </rPh>
    <rPh sb="82" eb="85">
      <t>イッピk</t>
    </rPh>
    <rPh sb="85" eb="90">
      <t>アk</t>
    </rPh>
    <rPh sb="90" eb="96">
      <t>ミツk</t>
    </rPh>
    <rPh sb="105" eb="108">
      <t>ウツクsh</t>
    </rPh>
    <rPh sb="108" eb="114">
      <t>アk</t>
    </rPh>
    <rPh sb="121" eb="128">
      <t>ゲンペ</t>
    </rPh>
    <rPh sb="131" eb="136">
      <t>オナj</t>
    </rPh>
    <rPh sb="145" eb="147">
      <t>マ</t>
    </rPh>
    <rPh sb="147" eb="150">
      <t>ヘイk</t>
    </rPh>
    <rPh sb="157" eb="158">
      <t>ヘイヤン</t>
    </rPh>
    <rPh sb="158" eb="159">
      <t>イエ</t>
    </rPh>
    <rPh sb="160" eb="164">
      <t>アk</t>
    </rPh>
    <rPh sb="170" eb="172">
      <t>マ</t>
    </rPh>
    <rPh sb="175" eb="176">
      <t>マ</t>
    </rPh>
    <rPh sb="177" eb="179">
      <t>k</t>
    </rPh>
    <rPh sb="179" eb="184">
      <t>カガヤ</t>
    </rPh>
    <rPh sb="192" eb="196">
      <t>ニk</t>
    </rPh>
    <rPh sb="196" eb="199">
      <t>ゲンジ</t>
    </rPh>
    <rPh sb="200" eb="202">
      <t>トウサm</t>
    </rPh>
    <rPh sb="204" eb="206">
      <t>ニ</t>
    </rPh>
    <rPh sb="207" eb="210">
      <t>ゲンj</t>
    </rPh>
    <rPh sb="213" eb="216">
      <t>アワr</t>
    </rPh>
    <rPh sb="216" eb="218">
      <t>サイゴ</t>
    </rPh>
    <rPh sb="219" eb="224">
      <t>トゲラr</t>
    </rPh>
    <rPh sb="225" eb="227">
      <t>アカ</t>
    </rPh>
    <rPh sb="240" eb="243">
      <t>ゲンj</t>
    </rPh>
    <rPh sb="243" eb="245">
      <t>シロ</t>
    </rPh>
    <rPh sb="251" eb="255">
      <t>チガ</t>
    </rPh>
    <rPh sb="261" eb="265">
      <t>マ</t>
    </rPh>
    <rPh sb="265" eb="267">
      <t>シr</t>
    </rPh>
    <rPh sb="270" eb="277">
      <t>サガsh</t>
    </rPh>
    <rPh sb="277" eb="279">
      <t>ニク</t>
    </rPh>
    <rPh sb="279" eb="282">
      <t>ゲンj</t>
    </rPh>
    <rPh sb="285" eb="295">
      <t>フミツブsh</t>
    </rPh>
    <rPh sb="298" eb="301">
      <t>ヨニン</t>
    </rPh>
    <rPh sb="301" eb="305">
      <t>ヒm</t>
    </rPh>
    <rPh sb="306" eb="313">
      <t>イイツk</t>
    </rPh>
    <rPh sb="317" eb="319">
      <t>シロ</t>
    </rPh>
    <rPh sb="322" eb="325">
      <t>サガsh</t>
    </rPh>
    <rPh sb="325" eb="331">
      <t>デカk</t>
    </rPh>
    <rPh sb="339" eb="345">
      <t>サガsh</t>
    </rPh>
    <rPh sb="348" eb="355">
      <t>ミツカr</t>
    </rPh>
    <rPh sb="356" eb="359">
      <t>ヨクジツm</t>
    </rPh>
    <rPh sb="364" eb="377">
      <t xml:space="preserve"> </t>
    </rPh>
    <rPh sb="383" eb="390">
      <t>ミツk</t>
    </rPh>
    <rPh sb="398" eb="401">
      <t>ヨニン</t>
    </rPh>
    <rPh sb="409" eb="412">
      <t>イッピk</t>
    </rPh>
    <rPh sb="415" eb="425">
      <t>ミツk</t>
    </rPh>
    <rPh sb="426" eb="429">
      <t>ホント</t>
    </rPh>
    <rPh sb="429" eb="433">
      <t>ナサk</t>
    </rPh>
    <rPh sb="440" eb="446">
      <t>サガsh</t>
    </rPh>
    <rPh sb="448" eb="451">
      <t>アン</t>
    </rPh>
    <rPh sb="452" eb="457">
      <t>イモウt</t>
    </rPh>
    <rPh sb="457" eb="459">
      <t>コトb</t>
    </rPh>
    <rPh sb="463" eb="468">
      <t>シカリマsh</t>
    </rPh>
    <rPh sb="470" eb="473">
      <t>ヨニン</t>
    </rPh>
    <rPh sb="473" eb="477">
      <t>ヒm</t>
    </rPh>
    <rPh sb="480" eb="483">
      <t>サガsh</t>
    </rPh>
    <rPh sb="483" eb="489">
      <t>デカk</t>
    </rPh>
    <rPh sb="497" eb="501">
      <t>サガsh</t>
    </rPh>
    <rPh sb="501" eb="508">
      <t>ミツケルk</t>
    </rPh>
    <rPh sb="519" eb="522">
      <t>ヨイk</t>
    </rPh>
    <rPh sb="522" eb="524">
      <t>トホウ</t>
    </rPh>
    <rPh sb="525" eb="528">
      <t>k</t>
    </rPh>
    <rPh sb="539" eb="545">
      <t>カエッタノデh</t>
    </rPh>
    <rPh sb="545" eb="548">
      <t>アネヒ</t>
    </rPh>
    <rPh sb="548" eb="553">
      <t>シカラレルt</t>
    </rPh>
    <rPh sb="553" eb="555">
      <t>オモ</t>
    </rPh>
    <rPh sb="556" eb="558">
      <t>アカ</t>
    </rPh>
    <rPh sb="562" eb="564">
      <t>シロ</t>
    </rPh>
    <rPh sb="565" eb="568">
      <t>ヌッt</t>
    </rPh>
    <rPh sb="569" eb="570">
      <t>モ</t>
    </rPh>
    <rPh sb="571" eb="576">
      <t>カエr</t>
    </rPh>
    <rPh sb="584" eb="586">
      <t>ネエs</t>
    </rPh>
    <rPh sb="588" eb="594">
      <t>ヨロコビk</t>
    </rPh>
    <rPh sb="598" eb="600">
      <t>シロ</t>
    </rPh>
    <rPh sb="603" eb="615">
      <t>ミツk</t>
    </rPh>
    <rPh sb="617" eb="619">
      <t>シロ</t>
    </rPh>
    <rPh sb="622" eb="625">
      <t>ミルt</t>
    </rPh>
    <rPh sb="626" eb="629">
      <t>アン</t>
    </rPh>
    <rPh sb="634" eb="636">
      <t>ウナズk</t>
    </rPh>
    <rPh sb="641" eb="646">
      <t>シr</t>
    </rPh>
    <rPh sb="646" eb="647">
      <t>ト</t>
    </rPh>
    <rPh sb="648" eb="653">
      <t>アゲルナr</t>
    </rPh>
    <rPh sb="654" eb="656">
      <t>ニワン</t>
    </rPh>
    <rPh sb="656" eb="658">
      <t>テアラ</t>
    </rPh>
    <rPh sb="658" eb="659">
      <t>8</t>
    </rPh>
    <rPh sb="663" eb="670">
      <t>ナg</t>
    </rPh>
    <rPh sb="675" eb="676">
      <t>ミ</t>
    </rPh>
    <rPh sb="677" eb="678">
      <t>ミ</t>
    </rPh>
    <rPh sb="683" eb="686">
      <t>シr</t>
    </rPh>
    <rPh sb="693" eb="698">
      <t>アカ</t>
    </rPh>
    <rPh sb="711" eb="713">
      <t>ミt</t>
    </rPh>
    <rPh sb="713" eb="716">
      <t>アネヒ</t>
    </rPh>
    <rPh sb="717" eb="722">
      <t>キュ</t>
    </rPh>
    <rPh sb="722" eb="724">
      <t>カ</t>
    </rPh>
    <rPh sb="731" eb="733">
      <t>タチ</t>
    </rPh>
    <rPh sb="734" eb="735">
      <t>ト</t>
    </rPh>
    <rPh sb="739" eb="743">
      <t>イチバン</t>
    </rPh>
    <rPh sb="743" eb="745">
      <t>ヒメン</t>
    </rPh>
    <rPh sb="745" eb="752">
      <t>キリツケマシt</t>
    </rPh>
    <rPh sb="754" eb="761">
      <t>サンニン</t>
    </rPh>
    <rPh sb="766" eb="769">
      <t>コワs</t>
    </rPh>
    <rPh sb="772" eb="783">
      <t>アワt</t>
    </rPh>
    <rPh sb="786" eb="789">
      <t>ユウh</t>
    </rPh>
    <rPh sb="789" eb="791">
      <t>シズm</t>
    </rPh>
    <rPh sb="792" eb="801">
      <t>クラk</t>
    </rPh>
    <rPh sb="802" eb="804">
      <t>イエン</t>
    </rPh>
    <rPh sb="804" eb="809">
      <t>カエr</t>
    </rPh>
    <rPh sb="809" eb="815">
      <t>オモ</t>
    </rPh>
    <rPh sb="816" eb="818">
      <t>アネh</t>
    </rPh>
    <rPh sb="819" eb="822">
      <t>コワk</t>
    </rPh>
    <rPh sb="822" eb="827">
      <t>カエレm</t>
    </rPh>
    <rPh sb="828" eb="835">
      <t>シアンsh</t>
    </rPh>
    <rPh sb="839" eb="842">
      <t>イキr</t>
    </rPh>
    <rPh sb="842" eb="845">
      <t>ノゾミm</t>
    </rPh>
    <rPh sb="851" eb="854">
      <t>サンニンd</t>
    </rPh>
    <rPh sb="854" eb="864">
      <t>テンゴクン</t>
    </rPh>
    <rPh sb="865" eb="869">
      <t>ニ</t>
    </rPh>
    <rPh sb="873" eb="879">
      <t>マイr</t>
    </rPh>
    <rPh sb="882" eb="885">
      <t>イッt</t>
    </rPh>
    <rPh sb="886" eb="888">
      <t>サンニン</t>
    </rPh>
    <rPh sb="899" eb="900">
      <t>ダ</t>
    </rPh>
    <rPh sb="901" eb="903">
      <t>ア</t>
    </rPh>
    <rPh sb="904" eb="905">
      <t>クラ</t>
    </rPh>
    <rPh sb="906" eb="909">
      <t>ナミマン</t>
    </rPh>
    <rPh sb="909" eb="910">
      <t>ミ</t>
    </rPh>
    <rPh sb="911" eb="916">
      <t>ン</t>
    </rPh>
    <rPh sb="917" eb="922">
      <t>ヒトリン</t>
    </rPh>
    <rPh sb="922" eb="925">
      <t>アン</t>
    </rPh>
    <rPh sb="926" eb="928">
      <t>イキン</t>
    </rPh>
    <rPh sb="928" eb="931">
      <t>タエt</t>
    </rPh>
    <rPh sb="931" eb="934">
      <t>スエヒm</t>
    </rPh>
    <rPh sb="939" eb="944">
      <t>カカ</t>
    </rPh>
    <rPh sb="946" eb="947">
      <t>ニク</t>
    </rPh>
    <rPh sb="948" eb="951">
      <t>ゲンj</t>
    </rPh>
    <rPh sb="951" eb="952">
      <t>ウ</t>
    </rPh>
    <rPh sb="953" eb="956">
      <t>トッt</t>
    </rPh>
    <rPh sb="957" eb="962">
      <t>ニk</t>
    </rPh>
    <rPh sb="970" eb="975">
      <t>サk</t>
    </rPh>
    <rPh sb="976" eb="982">
      <t>クルッt</t>
    </rPh>
    <rPh sb="982" eb="992">
      <t>ハマb</t>
    </rPh>
    <rPh sb="1000" eb="1001">
      <t>イw</t>
    </rPh>
    <rPh sb="1001" eb="1007">
      <t>アw</t>
    </rPh>
    <rPh sb="1016" eb="1017">
      <t>イモウt</t>
    </rPh>
    <rPh sb="1024" eb="1026">
      <t>サケb</t>
    </rPh>
    <rPh sb="1032" eb="1034">
      <t>クライニ</t>
    </rPh>
    <rPh sb="1034" eb="1036">
      <t>ウm</t>
    </rPh>
    <rPh sb="1036" eb="1043">
      <t>ミw</t>
    </rPh>
    <rPh sb="1044" eb="1047">
      <t>アトニh</t>
    </rPh>
    <rPh sb="1048" eb="1049">
      <t>ヨ</t>
    </rPh>
    <rPh sb="1052" eb="1054">
      <t>カエ</t>
    </rPh>
    <rPh sb="1054" eb="1056">
      <t>ナミン</t>
    </rPh>
    <rPh sb="1056" eb="1060">
      <t>オt</t>
    </rPh>
    <rPh sb="1061" eb="1066">
      <t>クラヤm</t>
    </rPh>
    <rPh sb="1066" eb="1077">
      <t>キコ</t>
    </rPh>
    <rPh sb="1081" eb="1084">
      <t>コロカr</t>
    </rPh>
    <rPh sb="1092" eb="1096">
      <t>ハm</t>
    </rPh>
    <rPh sb="1097" eb="1098">
      <t>アk</t>
    </rPh>
    <rPh sb="1099" eb="1100">
      <t>シr</t>
    </rPh>
    <rPh sb="1101" eb="1102">
      <t>ア</t>
    </rPh>
    <rPh sb="1103" eb="1104">
      <t>キ</t>
    </rPh>
    <rPh sb="1105" eb="1106">
      <t>クr</t>
    </rPh>
    <rPh sb="1107" eb="1108">
      <t>5ショk</t>
    </rPh>
    <rPh sb="1108" eb="1109">
      <t>イロ</t>
    </rPh>
    <rPh sb="1110" eb="1113">
      <t>コ</t>
    </rPh>
    <rPh sb="1113" eb="1114">
      <t>ウ</t>
    </rPh>
    <rPh sb="1115" eb="1126">
      <t>ヨs</t>
    </rPh>
    <rPh sb="1127" eb="1130">
      <t>ゴニン</t>
    </rPh>
    <rPh sb="1130" eb="1131">
      <t>ヒメタチh</t>
    </rPh>
    <rPh sb="1132" eb="1133">
      <t>ウ</t>
    </rPh>
    <rPh sb="1135" eb="1139">
      <t>カワリン</t>
    </rPh>
    <rPh sb="1142" eb="1150">
      <t>ウツクsh</t>
    </rPh>
    <rPh sb="1156" eb="1158">
      <t>ハマb</t>
    </rPh>
    <rPh sb="1159" eb="1162">
      <t>ゴシk</t>
    </rPh>
    <rPh sb="1163" eb="1164">
      <t>ヨブy</t>
    </rPh>
    <phoneticPr fontId="1"/>
  </si>
  <si>
    <t>五色姫伝説</t>
    <phoneticPr fontId="1"/>
  </si>
  <si>
    <t xml:space="preserve">①アニメ制作費　　１式　2,430,000
②イベント開催にかかる費用　　１式　800,000
（会場費や講師・語り部謝金、イベント保険等）
③PRに関する費用（DVD−R購入費、配信サイト掲載費等）
　　１式　100,000
④自局の取材、撮影に関する経費（交通費、人件費、備品費等）
　１式　170,000
</t>
    <rPh sb="10" eb="11">
      <t>シk</t>
    </rPh>
    <rPh sb="38" eb="39">
      <t>シk</t>
    </rPh>
    <rPh sb="104" eb="105">
      <t>シk</t>
    </rPh>
    <rPh sb="146" eb="147">
      <t>シk</t>
    </rPh>
    <phoneticPr fontId="1"/>
  </si>
  <si>
    <t xml:space="preserve">F. 地元実行委員会が市長に表敬訪問（その際、海ノ民話のまち認定を行う）
　　物語の舞台の中心となる島根県出雲市の長岡秀人市長を訪問し、海ノ民話のまち認定を行います。その様子を地元メディアに取材頂きます。
</t>
    <phoneticPr fontId="1"/>
  </si>
  <si>
    <t xml:space="preserve">E. その他、地元での海の民話のPR方法を検討・実施（制作したアニメの活用方法など）
　　　TSK社屋に地元の子ども達を招き、アニメ上映会を行います。
</t>
    <phoneticPr fontId="1"/>
  </si>
  <si>
    <t xml:space="preserve">D. 当日の模様を取材・放送し（番組など）、子供たちと学びの成果をアウトプット化する
海と日本プロジェクトinしまねの応援動画にて放送します。
　　　山陰中央テレビの報道ニュースで取り上げます。
</t>
    <phoneticPr fontId="1"/>
  </si>
  <si>
    <t xml:space="preserve">C　地域の子供たちを対象とした民話フィールドワークを実施（10～15名程度）
　（地元アナウンサー等と郷土史家・学芸員とともに、民話の舞台となった場所を訪問）
　　　実行委員会にも加わる予定の語り部の会とも協力し、子供たちへの読み聞かせ、
　　　また、実際の〝国引き〟の舞台を巡るワークショップを開催します。
</t>
    <phoneticPr fontId="1"/>
  </si>
  <si>
    <t xml:space="preserve">B. 「海の民話アニメ」を市民（子供たち）で視聴
　　物語の舞台の中心となる島根県出雲市を中心に県内の子供たちに向けた上映会を企画します。
　　　幼稚園、小学校での開催に加え、図書館などの施設、TSK本社でも上演致します。
</t>
    <phoneticPr fontId="1"/>
  </si>
  <si>
    <t xml:space="preserve">A. 「海ノ民話アニメ」制作（制作著作：海ノ民話のまちプロジェクト実行委員会を予定）
　　　物語を親しみやすいようアニメーション化します。
</t>
    <phoneticPr fontId="1"/>
  </si>
  <si>
    <t>ＴＳＫ
山陰中央テレビ</t>
    <phoneticPr fontId="1"/>
  </si>
  <si>
    <t>現在、実行委員会の委員候補への打診、調整を進めております。</t>
    <phoneticPr fontId="1"/>
  </si>
  <si>
    <t xml:space="preserve">・ＮＰＯ法人 出雲神話語り部の会　理事長　　藤原嘉樹
・公益社団法人 島根県観光連盟　　専務理事　小室寮
・古代歴史博物館(館長　今岡　充)　担当学芸員調整中
・出雲市(市長　長岡秀人) 担当者調整中
・出雲市教育委員会出雲市教育委員会　教育部　教育政策課　担当者調整中
・藤岡大拙(民族学者)
・島根大学(副学長　佐藤利夫) 担当者調整中
・出雲市観光協会　
・山陰中央テレビジョン放送　コンテンツ戦略室　室長　澤田陽
</t>
    <phoneticPr fontId="1"/>
  </si>
  <si>
    <t>　「しまねの海の物語　を　後世に語り継ぐ会」</t>
    <phoneticPr fontId="1"/>
  </si>
  <si>
    <t xml:space="preserve">「島根の民話」
「出雲国風土記
</t>
    <phoneticPr fontId="1"/>
  </si>
  <si>
    <t xml:space="preserve">「出雲国風土記」の冒頭に語られる「国びき」は、数ある出雲神話の中でもスケールが大きく、まさに神の御業と呼べる内容です。
物語に出てくる舞台は、現在の地形や地名、位置関係などと一致し、地域に根付いているというより、私たちが暮らす地域そのものです。
島根県の八束郡という地名は、八束水臣津野命がこの地にいたので、付けられたと言われます。出雲市の長浜神社は「国びき」の主人公である八束水臣津野命を主祭神として祀られています。 
「出雲国風土記」は７３３年に完成した、ほぼ完本の形で伝わる唯一の「風土記」です。
語り継ぎを行なう団体
公益社団法人 島根県観光連盟 直轄
ＮＰＯ法人 出雲神話語り部の会
出雲神話を中心に古代出雲の歴史的遺産や伝承文化に深い関心と興味を有するもので組織し、出雲神話の語り部として、古代出雲の魅力を国内外の観光客、地域住民を対象に「語り」「保存する」などの啓発活動事業に取り組んでいる。郷土愛の醸成に寄与することを目的として組織されている。
「国びき」は出雲神話の中でも最も重要なものの一つと位置付けている。
</t>
    <phoneticPr fontId="1"/>
  </si>
  <si>
    <t xml:space="preserve">昔々、この国に神様が住んでいたころの話です。
その神様のひとり八束水臣津野命（ヤツカミズノオミヅヌノミコト）は山を登りながら、独り言をつぶやいていました。「出雲の国はなんと小さな国だろう、なんとか広くしたいものだ」
頂上に着くと、海の向こうにほどよい陸をみつけます。「よしあの土地を引っ張ろう」やがて村人が大勢集められ、太く長い綱が作られました。ミコトは大きなスキで土地を切り離し、村人たちの作った綱を結び付け、村人と一緒に「国こい、国こい」と言いながら引っ張りました。
するとその土地は、ゆっくりと動き、出雲の国にくっついたのです。
「この土地が動かないようにしておこう」ミコトは綱を島根県西部の三瓶山に結わえ、その綱は
現在の園の長浜になりました。そして引っ張ってきた土地は島根半島の西、日御碕から旅伏山までの土地になった。ところがミコトはこれで満足しませんでした。「まだまだ出雲の国は狭い」とは、現在の松江市鹿島町のあたりと、松江市島根町のあたりを引っ張ってつなぎ、最後に島根半島の東、松江市美保関町の土地を引っ張ってきました。この時ミコトは、引っ張ってきた土地が動かないように、伯耆の国の火神岳（大山）を杭にして、固く結びました。その綱が現在の弓ヶ浜半島です。
「だいぶん広くなった。これで村人たちも楽に暮らせるだろう。国を引くは終わりにしよう」。
ミコトはそう言われると「おう」と大きな息を吐きます。そこで、その地を意宇（おう）というように
なったということです。
</t>
    <phoneticPr fontId="1"/>
  </si>
  <si>
    <t>くにびき「（出雲国風土記）」</t>
    <phoneticPr fontId="1"/>
  </si>
  <si>
    <t>島根県松江市向島町140-1</t>
    <phoneticPr fontId="1"/>
  </si>
  <si>
    <t>グループマネージャー</t>
    <phoneticPr fontId="1"/>
  </si>
  <si>
    <t xml:space="preserve">F. 地元実行委員会が市長に表敬訪問（その際、海ノ民話のまち認定を行う）
　　　安来市の近藤宏樹市長を訪問し、海ノ民話のまち認定を行います。
　　　その様子を地元メディアに取材頂きます。
</t>
    <phoneticPr fontId="1"/>
  </si>
  <si>
    <t xml:space="preserve">C　地域の子供たちを対象とした民話フィールドワークを実施（10～15名程度）
　（地元アナウンサー等と郷土史家・学芸員とともに、民話の舞台となった場所を訪問）
　　　実行委員会にも加わる予定の語り部の会とも協力し、子供たちへの読み聞かせ、
　　　語臣猪麻呂とその娘の像を巡るワークショップなどを開催します。
</t>
    <phoneticPr fontId="1"/>
  </si>
  <si>
    <t xml:space="preserve">B. 「海の民話アニメ」を市民（子供たち）で視聴
　　　島根県安来市を中心に県内の子供たちに向けた上映会を企画します。
　　　幼稚園、小学校での開催に加え、図書館などの施設、TSK本社でも上演致します。
</t>
    <phoneticPr fontId="1"/>
  </si>
  <si>
    <t xml:space="preserve">(仮)
・ＮＰＯ法人 出雲神話語り部の会　理事長　　藤原嘉樹
・公益社団法人 島根県観光連盟　　専務理事　小室寮
・安来市(市長　近藤宏樹) 担当者調整中
・安来市教育委員会(教育長　勝部慎哉)担当者調整中
・藤岡大拙(民族学者)
・島根大学(副学長　佐藤利夫) 担当者調整中
・安来市観光協会　
・月の輪事　奉賛会
・やすぎの町再生協議会
・山陰中央テレビジョン放送　コンテンツ戦略室　室長　澤田陽
</t>
    <phoneticPr fontId="1"/>
  </si>
  <si>
    <t>「しまねの海の物語　を　後世に語り継ぐ会」</t>
    <phoneticPr fontId="1"/>
  </si>
  <si>
    <t xml:space="preserve">・出雲国風土記
・「島根の伝説」小・中学校国語教育研究会／編 1978年
</t>
    <phoneticPr fontId="1"/>
  </si>
  <si>
    <t xml:space="preserve">民話の舞台になった島根県安来市ではこの民話に習って、毎年８月１４日から４日間、「月の輪神事(つきのわじんじ)」が行われている。祭りは「出雲国風土記」に記述される「毘売崎伝承」を今に伝える鎮魂の祭りで、猪麻呂がワニザメにより命を亡くした娘の霊を慰めるため、４日間かけてワニザメを退治したという民話(古事)に因んでいる。
刺したワニザメの形が月の輪という弦月形に似ていたことからこら「月の輪神事」として受け継がれ、笛や太鼓にあわせ、エンヤ、エンヤ、デゴデットーヤー(みんな、みんな、出て手伝えやー)の掛け声で、子供たちが引く山車が町内を練り歩く神事となった。
１３００年続く地域の祭として民話が残っている。
ＪＲ安来駅の近くには毘売塚（ひめづか）と呼ばれる墓（前方後円墳）があり、猪麻呂の娘を祀ったものと伝わる。
安来市内の海岸周辺に語臣猪麻呂とその娘の像が建立されている
語り継ぎを行なう団体
公益社団法人 島根県観光連盟 直轄
ＮＰＯ法人 出雲神話語り部の会
出雲神話を中心とする古代出雲の歴史的遺産や伝承文化に深い関心と興味を有するもので組織し、出雲神話の語り部として、古代出雲の魅力を国内外の旅行者や観光客、地域住民を対象に「語り」「保存する」などの啓発活動事業に取り組み、郷土愛の醸成を図っている。
</t>
    <phoneticPr fontId="1"/>
  </si>
  <si>
    <t xml:space="preserve">時は約１３００年前、天武天皇の時代、舞台はのどかな山間と海に挟まれた島根県安来市(やすぎし)です。地元の豪族・語臣猪麻呂（かたりのおみいまろ）という男がいました。
７月の暑くなったころ、その娘が、数人のお供を連れて海辺へ夕涼みに出かけました。
丸い月が鏡のように静かで平らな海を照らす穏やかな夜でした。みんな海に入ったり月を眺めたり、楽しそうに遊んでいました。
その時です。沖でザワザワと海鳴りがしたかと思うと、海が急に盛り上がり、
一匹の大きなワニザメが出て来て、娘を襲いました。あっという間の出来事でした。家にいた猪麻呂は一報を聞き、すぐに駆け付けたものの、娘はこと切れてしまっていました。皆に愛されていた娘はその後、小高い丘に丁重に葬られました。
しかし、猪麻呂の悲しみはやがて怒りに変わります。村人を集め、娘が襲われた時と同じ丸い月が出た夜に、たくさんの船を出し「娘の仇を取らせてください」と海の神様に祈りながらワニザメを捕まえようとします。船は円を作るように網を広げました。
支度が整い、「エンヤ、エンヤ、デゴデットーヤー」掛け声とともに網がたぐり寄せます。
その時、黒い山のような波がせり上がったかと思うと、一匹の大きなワニザメが、
網の中に躍り込みました。網は次第に引き寄せられ、猪麻呂は動き回るワニザメに鉾を突き刺しました。引き上げられたワニザメは反り返って息絶えました。その形は三日月のようだったということです。里の人々は娘の霊を慰めるため、ワニを仕留めた月の輪（鉾型の武器）をつくり、昼夜をわかたず踊り続けたということです。
</t>
    <phoneticPr fontId="1"/>
  </si>
  <si>
    <t>月の輪神事（つきのわじんじ）「毘売崎（ひめさき）伝承」</t>
    <phoneticPr fontId="1"/>
  </si>
  <si>
    <t>グループマネージャー
土江基行</t>
    <phoneticPr fontId="1"/>
  </si>
  <si>
    <t xml:space="preserve">アニメ制作費  1式　2,430,000
海ノ民話アニメ　視聴会　会場費　　１式　108,000
フィールドワーク　開催費　　　１式　540,000
（船チャーター費、語り部費用、イベント保険）
アニメＤＶＤ制作ほかＰＲ費　　１式　324,000
RCC PLAY　動画配信費　　１式　378,000
</t>
    <rPh sb="9" eb="10">
      <t>シk</t>
    </rPh>
    <rPh sb="40" eb="41">
      <t>シk</t>
    </rPh>
    <rPh sb="67" eb="68">
      <t>シk</t>
    </rPh>
    <rPh sb="117" eb="118">
      <t>シk</t>
    </rPh>
    <rPh sb="145" eb="146">
      <t>シk</t>
    </rPh>
    <phoneticPr fontId="1"/>
  </si>
  <si>
    <t xml:space="preserve">F. 地元実行委員会が市長に表敬訪問し、「海ノ民話のまち認定」を行う
　　【時期】2019年3月予定
　　【場所】福山市役所
　　【参加人数】5名程度
</t>
    <phoneticPr fontId="1"/>
  </si>
  <si>
    <t xml:space="preserve">E. その他、地元での海の民話のPR方法を検討・実施
①アニメをＤＶＤ化し、福山市内の全小学校（77校）に無償配布
　授業などで活用してもらう
②福山市内の語り部イベント、地域の祭り等でアニメ上映
③中国放送・動画配信サイト「RCC　PLAY（http://play.rcc.jp/）」にて配信
</t>
    <phoneticPr fontId="1"/>
  </si>
  <si>
    <t xml:space="preserve">D. 当日の模様を取材・放送（番組など）、子供たちと学びの成果をアウトプット化
　　【時期】2019年2月予定
　　【番組】RCCニュース番組（予定）
　　【放送尺】60秒程度
</t>
    <phoneticPr fontId="1"/>
  </si>
  <si>
    <t xml:space="preserve">C　地域の子供たちを対象とした民話フィールドワークを実施（10～15名程度）
　　【時期】2019年2月予定
　　【場所】福山市鞆町・弁天島
　　【参加人数】10名程度
　　【実施内容】語り部（観光ガイド）担当者の案内で民話の舞台となった
弁天島の石塔を船上から見学（進行：中国放送アナウンサー）
※弁天島には直接上陸はできません。
</t>
    <phoneticPr fontId="1"/>
  </si>
  <si>
    <t xml:space="preserve">B. 「海の民話アニメ」を市民（子供たち）で視聴
　　【時期】2019年1-2月予定
　　【場所】福山市鞆町内
　　【参加人数】30名程度
</t>
    <phoneticPr fontId="1"/>
  </si>
  <si>
    <t xml:space="preserve">A. 「海ノ民話アニメ」制作
（制作著作：海ノ民話のまちプロジェクト実行委員会を予定）
【時期】2018年12月
</t>
    <phoneticPr fontId="1"/>
  </si>
  <si>
    <t>株式会社
中国放送</t>
    <phoneticPr fontId="1"/>
  </si>
  <si>
    <t xml:space="preserve">海ノ民話のまちプロジェクトにおける「海ノ民話のまち」の全国公募に際し、
実行委員会を設立予定。
助成の場合、アニメ化に向けた意見交換会を開催予定。
アニメ完成後は、「市内全小学校にDVDを配布し活用」、
「備後語りの会『ふくふく』の語り部イベントでの視聴」、
「その他、福山市主催イベントや、地域の祭り等での視聴」など、
地元でアニメを活用しながら「民話」を引き継いでいく予定。
</t>
    <phoneticPr fontId="1"/>
  </si>
  <si>
    <t xml:space="preserve">実行委員長　鞆町内連絡協議会　会長　大濵憲司
実行委員　　福山市 市民局 人権・生涯学習課　課長　高橋雅和
実行委員　　福山市 鞆の浦歴史民俗資料館　館長　通堂博彰
実行委員　　備後語りの会「ふくふく」　会長　廣田美三子
事務局長　　株式会社中国放送　テレビ局長　出田秀
事務局員　　株式会社中国放送　テレビ局業務部長　瀬戸昇
</t>
    <phoneticPr fontId="1"/>
  </si>
  <si>
    <t>（仮）鞆町・海ノ民話のまち実行委員会</t>
    <phoneticPr fontId="1"/>
  </si>
  <si>
    <t xml:space="preserve">・備後文化シリーズ第３集「備後の伝説　上　村上正名編」
・広島県教育委員会HP
(http://www.pref.hiroshima.lg.jp/site/bunkazai/bunkazai-data-202010040.html)
・福山市HP（http://www.city.fukuyama.hiroshima.jp/soshiki/bunka/64284.html）
</t>
    <phoneticPr fontId="1"/>
  </si>
  <si>
    <t>備後語りの会「ふくふく」が学校、保育園、公民館などで開催している
　語り部イベントにて題目のひとつとして語り継いでいる。
　（2017年実績：毎月６～７回開催　合計4,406人が参加）</t>
    <phoneticPr fontId="1"/>
  </si>
  <si>
    <t xml:space="preserve">鎌倉時代の1271年。近江（現・滋賀県）の武将、藤原正道が福山・鞆にやってきた。仙酔島に渡ろうとした際、家宝の刀を海に落としてしまった。鞆の住人に「金を出すので海に沈んだ刀を取ってきてほしい」と頼むが、この海域には“ふか（サメ）”が出るため誰も行こうとしない。「銭100貫文出す」と言っても行くものはいなかった。するとこの武将は「鞆の人間は腑抜けだ」と罵りだした。
それは聞き捨てならない！と、ある若者が鞆の名誉のために取ってくる、と言いだし、海に潜っていった。何とか海底で刀を見つけ、戻ろうとしたが、水面に上がる途中でサメに片足を食われてしまい、刀を持ち帰ったものの船上で息絶えてしまった。
武将は申し訳ないことをした、とこの若者を手厚く供養し、銭100貫文で島に「十一重の塔」を建てた。
***********************************************************************
この塔は弁天島に現存し、石塔としては県内最古のものとして市および県の重要文化財にも指定されている。
若者の勇気ある行動に対する賞賛と、その行動につながった地元・鞆の浦を愛する心の醸成を聞き手に感じてもらうことを願った民話として語り継がれている。
</t>
    <phoneticPr fontId="1"/>
  </si>
  <si>
    <t>1,3</t>
    <phoneticPr fontId="1"/>
  </si>
  <si>
    <t>百貫島のふか</t>
    <phoneticPr fontId="1"/>
  </si>
  <si>
    <t>広島市中区基町21-3</t>
  </si>
  <si>
    <t>テレビ局業務部
池田直人</t>
    <phoneticPr fontId="1"/>
  </si>
  <si>
    <t xml:space="preserve">アニメ制作費　１式　2,430,000
事務局運営費　１式　324,000
民話フィールドワーク運営費　１式　486,000
PR関連費　１式　162,000
取材、撮影、編集費　１式　378,000
</t>
    <rPh sb="8" eb="9">
      <t>シk</t>
    </rPh>
    <rPh sb="29" eb="30">
      <t>シk</t>
    </rPh>
    <rPh sb="55" eb="56">
      <t>シk</t>
    </rPh>
    <rPh sb="73" eb="74">
      <t>シk</t>
    </rPh>
    <rPh sb="95" eb="96">
      <t>シk</t>
    </rPh>
    <phoneticPr fontId="1"/>
  </si>
  <si>
    <t xml:space="preserve">【Ｆ】(仮)安曇川流域・海ノ民話のまち実行委員会で高島市長に表敬訪問。
　 活動報告と、海ノ民話のまち認定を行います。
</t>
    <phoneticPr fontId="1"/>
  </si>
  <si>
    <t xml:space="preserve">【Ｅ】しこぶちツアーなどのイベント時に、完成したアニメを積極的に活用してもらいます。
また、高島市内の全小学校と図書館にＤＶＤを贈呈。
高島市教育委員会から、視聴を推奨してもらいます。
</t>
    <phoneticPr fontId="1"/>
  </si>
  <si>
    <t xml:space="preserve">【Ｄ】テレビ放送
民話フィールドワーク及び、小学校での上映会の様子をまとめて
番組内で放送します。【５分程度】
</t>
    <phoneticPr fontId="1"/>
  </si>
  <si>
    <t xml:space="preserve">１２月頃　　【Ｃ】民話フィールドワーク「しこぶちさんを訪ねて」を開催。
対象：高島市内の小学５～６年生　１０～１５名
講師：高島市教育委員会文化財課　山本 晃子 氏　
内容：民話の舞台になった朽木岩瀬志子淵神社、朽木資料館、
高島市森林組合、安曇川に残る筏流しの遺構などを見学しながら
林業と川、琵琶湖のつながりを感じながら民話の背景を学んでもらいます。終了後、学んだ事をみんなで壁新聞にまとめてもらいます。
</t>
    <phoneticPr fontId="1"/>
  </si>
  <si>
    <t xml:space="preserve">１２月頃　　【Ｂ】高島市安曇川小学校でアニメの上映会を開催。
　フィールドワークに参加した児童数名に学んだ事を発表してもらいます。
　【全校生徒約２９０名対象】
</t>
    <phoneticPr fontId="1"/>
  </si>
  <si>
    <t xml:space="preserve">８月　（仮）安曇川流域・海ノ民話のまち実行委員会を設立・実行委員会を開催。
民話の内容や、しこぶち信仰に関して情報収集と意見交換を行います。
９月～１２月【Ａ】海ノ民話アニメ「しこぶちさん」制作。
</t>
    <phoneticPr fontId="1"/>
  </si>
  <si>
    <t>びわ湖放送
株式会社</t>
    <phoneticPr fontId="1"/>
  </si>
  <si>
    <t xml:space="preserve">高島市文化遺産活用実行委員会及び、安曇川流域文化遺産活用推進協議会の構成員を
中心に、びわ湖放送が事務局となって設立予定。
高島市では、平成３３年度までの期間を目途に「しこぶち信仰」をはじめとした
「高島市文化遺産を活かした地域活性化事業実施計画」を実施しており、高島市と民間が協力しながら活動しています。
</t>
    <phoneticPr fontId="1"/>
  </si>
  <si>
    <t xml:space="preserve">高島市教育委員会　教育委員　三矢 艶子さん
高島市 教育総務課長　大塚 寿彦さん
高島市 文化財課長　齊藤 清吉さん
高島市 図書館長　玉木 健史さん　
一般社団法人 安曇川流域 森と家づくりの会　代表　宮村 太さん
ＮＰＯ法人結びめ　代表　清水 安治さん
中野自治会　会長　
びわ湖放送株式会社　営業局長　松本 圭司　
</t>
    <phoneticPr fontId="1"/>
  </si>
  <si>
    <t>（仮）安曇川流域・海ノ民話のまち実行委員会</t>
    <phoneticPr fontId="1"/>
  </si>
  <si>
    <t xml:space="preserve">確かな史料はなく、人々によって語り継がれてきた民話。
『読みがたり滋賀のむかし話』（滋賀県小学校教育研究会国語部会編著/日本標準発行）『民話でたどる滋賀の風景』ホームページ（滋賀県・広報課）等に掲載されています。
</t>
    <phoneticPr fontId="1"/>
  </si>
  <si>
    <t>「しこぶち神社」「しこぶち溝」などの存在により、安曇川流域の人々の間で今も語り継がれており、民話「しこぶちさん」から派生した「しこぶち信仰」は、平成２７年度に文化庁から日本遺産に認定された「琵琶湖とその水辺景観‐祈りと暮らしの水遺産」の構成文化財の１つにも認定されています。その事により、地元高島市では「しこぶちフォーラム」が開催されたり、しこぶち信仰に関するツアーガイドの養成講座が開催されたりと再び人々の注目が集まっています。</t>
    <phoneticPr fontId="1"/>
  </si>
  <si>
    <t xml:space="preserve">昔、朽木村（滋賀県高島市）の筏師「しこぶちさん」が幼い息子を筏に乗せて川を下っていると【続が原の日ばさみ】というところで、筏が岩に当たって立ち往生してしまいました。ふと見ると、河童が息子を川底に引き入れようとしています。しこぶちさんは息子を救おうと川太郎と名乗るこの河童を懲らしめます。河童が謝ったので、しこぶちさんは河童を許し、再び川を下っていきます。ところが【中野の赤壁】というところまで来たとき、再び河童が現れて邪魔をします。しこぶちさんは怒って河童を打ちのめし、筏師には二度と手を出さないと誓わせます。河童は、その時に持っていた杉の枝を逆さに立て誓いの印にしました。その逆さに立てた杉の木から枝が出て、中野の大きな逆さ杉になり、しこぶちさんは川の悪者を退治してくれる神様として祀られるようになりました。今は、その逆さ杉は枯れてなくなってしまいましが、しこぶち神社は、朽木を通り琵琶湖へ抜ける安曇川筋に7カ所にあり、毎年「しこぶち講」が行われています。
近江（滋賀）は京や奈良の都に近く、森林に恵まれた高島市は建築用材を切り出す山が多くあり、重要な役割を果たしていました。東大寺の建築用材も、安曇川から琵琶湖・淀川・木津川の水運により運ばれたと言われています。木材の水上輸送は、筏師にとっては命に関わる大仕事でした。危険な仕事を無事に行えることを願って、しこぶちさんは、安曇川流域の人々の間で信仰されていきました。
</t>
    <phoneticPr fontId="1"/>
  </si>
  <si>
    <t>しこぶちさん</t>
  </si>
  <si>
    <t>滋賀県大津市鶴の里１６－１</t>
  </si>
  <si>
    <t>代表取締役社
東　清信</t>
    <phoneticPr fontId="1"/>
  </si>
  <si>
    <t xml:space="preserve">アニメ制作費　１式　2,430,000
フィールドワーク実施経費　１式　378,000
民話PR費　１式　324,000
会議費　　１式　108,000
事務局運営費　　１式　540,000
</t>
    <rPh sb="8" eb="9">
      <t>シk</t>
    </rPh>
    <rPh sb="34" eb="35">
      <t>シk</t>
    </rPh>
    <rPh sb="51" eb="52">
      <t>シk</t>
    </rPh>
    <rPh sb="67" eb="68">
      <t>シk</t>
    </rPh>
    <rPh sb="86" eb="87">
      <t>シk</t>
    </rPh>
    <phoneticPr fontId="1"/>
  </si>
  <si>
    <t>一連の成果物を持って、町長表敬を実施</t>
    <phoneticPr fontId="1"/>
  </si>
  <si>
    <t xml:space="preserve">　フィールドワークを基にした、壁新聞（※想定）を制作し町内小学校に掲示
一連の流れは
主催：紀北町海ノ民話のまち実行委員会
共催：紀北町教育委員会、紀北町商工観光課（仮）
協力：紀北町、紀北町内各種団体
</t>
    <phoneticPr fontId="1"/>
  </si>
  <si>
    <t xml:space="preserve">　フィールドワークと壁新聞を基にして三重テレビにて番組を放送
</t>
    <phoneticPr fontId="1"/>
  </si>
  <si>
    <t xml:space="preserve">【試写後3週間以内を目途】
町内小学生を対象のフィールドワーク
※定員10名程度にて実施
※当日ニュース取材を実施
</t>
    <phoneticPr fontId="1"/>
  </si>
  <si>
    <t xml:space="preserve">　【完成後1ヶ月以内】
紀北町教育委員会を通じて町内小学校にて視聴会を実施
※町内小学校全児童もしくは一部児童が視聴
</t>
    <phoneticPr fontId="1"/>
  </si>
  <si>
    <t xml:space="preserve">【採用後】
制作着手
</t>
    <phoneticPr fontId="1"/>
  </si>
  <si>
    <t>三重テレビ放送</t>
    <phoneticPr fontId="1"/>
  </si>
  <si>
    <t xml:space="preserve">現状、紀北町商工観光課と民話の選定や実施に関する打合せを実施しており、
採用になった段階で紀北町を通じて、調整に入る予定です。
</t>
    <phoneticPr fontId="1"/>
  </si>
  <si>
    <t xml:space="preserve">※想定になります。変更の可能性があります。
川合　誠一　紀北町観光協会会長
玉津　裕一　紀北町商工観光課課長
紀北町教育委員会　関係者
郷土資料館など紀北町保存会関係者など
</t>
    <phoneticPr fontId="1"/>
  </si>
  <si>
    <t>（仮）紀北町海ノ民話のまち実行委員会</t>
    <phoneticPr fontId="1"/>
  </si>
  <si>
    <t xml:space="preserve">みえ東紀州の民話（「みえ東紀州の民話」編集委員会）
※三重県地域振興部地域振興課　1999.3発行
</t>
    <phoneticPr fontId="1"/>
  </si>
  <si>
    <t xml:space="preserve">地元では最も有名な民話として知られ、かんからこぼしと侍が約束し、
　その後水難事故に合っていないという言い伝えが続いており、毎年1月11日に
　町内で生まれた男児が湊屋と杯を交わし、水難事故から守ろうという
　民話の伝統が受け継がれています。
</t>
    <phoneticPr fontId="1"/>
  </si>
  <si>
    <t xml:space="preserve">海や川で悪さをしている“かんからこぼし”（河童）がいました。
　“かんからこぼし”は海や川で悪たれのかぎりをつくしており、
　地元でも恐れられて存在でした。
　ある夕暮れ家路を急いでいた侍が橋を渡ろうとしたところ、乗っていた馬が突然
　止まりました。振り向くとかんからこぼしが馬のしっぽを握り締めて
　いたのです。そのため侍が刀で切りつけたところ、かっぱの腕は切り落とされました。
　悪事をしていた“かんからこぼし”の腕は、侍の床の間に飾り、腕を取り返しにきたら退治してやると意気込んでいました。
　その後、やってきた“かんからこぼし”は、今までの行いを反省し侍の一族を
襲わないと約束したため侍は腕を返しました。
　その後、水難事故がなくなったとのことです。
　日頃から水難事故などの悪事を働いていた“かんからこぼし”を退治したいという
思いとこれを機会に“かんからこぼし”から村人を、水の事故から守ることに
繋がった教訓は、今でも語り継がれる紀北町の民話となっています。
</t>
    <phoneticPr fontId="1"/>
  </si>
  <si>
    <t>かんからこぼしと治郎左衛門</t>
    <phoneticPr fontId="1"/>
  </si>
  <si>
    <t>三重県津市渋見町693-1</t>
    <phoneticPr fontId="1"/>
  </si>
  <si>
    <t>代表取締役
長江　正</t>
    <phoneticPr fontId="1"/>
  </si>
  <si>
    <t xml:space="preserve">●アニメ制作費　１式　2,430,000
●事務局費　
　渉外活動（２名）　150,000×２　300,000
　事務局運営費　　１式　100,000
●動画制作費　　　１式　500,000
●フィールドワークイベント実施費　１式　100,000
●調査費　　１式　20,000
●雑費　　１式　　50,000
</t>
    <rPh sb="9" eb="10">
      <t>シk</t>
    </rPh>
    <rPh sb="66" eb="67">
      <t>シk</t>
    </rPh>
    <rPh sb="86" eb="87">
      <t>シk</t>
    </rPh>
    <rPh sb="114" eb="115">
      <t>シk</t>
    </rPh>
    <rPh sb="131" eb="132">
      <t>シk</t>
    </rPh>
    <rPh sb="146" eb="147">
      <t>シk</t>
    </rPh>
    <phoneticPr fontId="1"/>
  </si>
  <si>
    <t>２月頃 実行委員会による地元自治体の首長の表敬訪問</t>
    <rPh sb="1" eb="2">
      <t>ガt</t>
    </rPh>
    <rPh sb="2" eb="3">
      <t>ゴロニ</t>
    </rPh>
    <phoneticPr fontId="1"/>
  </si>
  <si>
    <t xml:space="preserve">２月頃　制作したアニメの活用方法について検討　（幼稚園・保育園・小学校・図書館への配布など。）
</t>
    <phoneticPr fontId="1"/>
  </si>
  <si>
    <t>２月頃　フィールドワークの様子を放送</t>
    <phoneticPr fontId="1"/>
  </si>
  <si>
    <t xml:space="preserve">１月頃　地域の子供たちを対象としたフィールドワークの実施＠袋井市
　（亀の松を中心にカメのお墓、亀を祭った神社、ダムができたことによる地形の変化、砂浜の減少などを目でみで学ぶ。海辺の町ということもあり、付近の防災・津波対策などについても学ぶ）
推進リーダー北清杏奈＆袋井市歴史文化館　山本館長
</t>
    <phoneticPr fontId="1"/>
  </si>
  <si>
    <t xml:space="preserve">１２月頃　海ノ民話アニメを市民で視聴＠サンクチュアリＮＰＯ事務所２階ホール
（地域の子供たち５０人～８０人）
</t>
    <phoneticPr fontId="1"/>
  </si>
  <si>
    <t>９月頃　地域での実行委員会の開催＠サンクチュアリＮＰＯ事務所会議室
１２月頃　海ノ民話アニメの制作</t>
    <phoneticPr fontId="1"/>
  </si>
  <si>
    <t>株式会社
テレビ静岡</t>
    <phoneticPr fontId="1"/>
  </si>
  <si>
    <t xml:space="preserve">上記実行委員会には、
「亀の松」に関係が深い人を中心に、袋井市の歴史に詳しい方々や、
ウミガメの保護に取り組んでいる方を迎える予定です。
その中では、民話を今後も伝えていくことで、
・命山などの高潮・津波に対する「そなえ」
・ウミガメが訪れるほどの「きれいな環境」の浜が、現在の静岡県内に残っていること
・亀の近隣住民との深い関わりをもつ「歴史」
という面についても、民話から現代へつないでいきたいと思っています。
</t>
    <phoneticPr fontId="1"/>
  </si>
  <si>
    <t xml:space="preserve">（予定）
・サンクチュアリエヌピーオー　理事長　馬塚丈司氏
・袋井市教育委員会　生涯学習課　袋井市歴史文化館　山本館長
・袋井市教育委員会　生涯学習課　袋井市歴史文化館　学芸員　杉山侑揮氏
・亀の松対策委員会　会長　金原幸雄氏
・静岡大学　情報学部 - 行動情報学科　岩﨑 一孝教授
・静岡文化芸術大学　文化政策学部　国際文化学科　二本松 康宏教授
・静岡県　文化政策課　課長
</t>
    <phoneticPr fontId="1"/>
  </si>
  <si>
    <t>「袋井市・海ノ民話のまち実行委員会」</t>
    <phoneticPr fontId="1"/>
  </si>
  <si>
    <t xml:space="preserve">・亀の松の案内看板
・マンがたりSHIZUOKA（静岡県　文化・観光部　文化政策課　発行）
・支部だより　袋井と松（袋井市農政課）
・浅羽の昔話（浅羽図書館　ビデオ）
・亀の松伝説（浅羽図書館　ビデオ）
</t>
    <phoneticPr fontId="1"/>
  </si>
  <si>
    <t>この「亀の松」の話のもととなったのは、「死んだ亀を松の根基に埋めたところ、亀の形の松になった。それを多くの人が『亀の松』と呼ぶようになった」という言い伝えで、この話は現在も祖父母が孫にする話として、よく聞かれます。また、この地域では亀は海の神様として知られており、漁に出る前など海での安全を祈願する際には“亀の松”に祈るという習慣もあります。
その後、この「亀の松」の話が脚色され、「高潮にさらわれた幼子が亀に助けられる」という内容が加わり、亀の松の前の看板が立てられた他、紙芝居やビデオなどがつくられ、子ども達への読み聞かせなどが行われていました。
「亀の松」そのものについては大切に守られていますが、「幼い子が亀に助けられた話」は平成に入ってから作られた、比較的新しい話のためあまり、語り継ぐということはされていないようです</t>
    <phoneticPr fontId="1"/>
  </si>
  <si>
    <t>遠い昔、浅羽平野一帯が海だったといわれ、浅羽の野に人が住むようになってからもこの辺りは波が打ち返していたといわれている。
今から６００年くらい前のこと、この地方に大地震が起こり、同時に発生した津波は村里を襲って多数の人々が行方不明になった。その時、村一番の好青年といわれた男も一瞬にして最愛の妻と幼な子を津波にさらわれてしまった。
嘆き悲しんだその男は村の鎮守様に一生懸命お祈りをし、その夜は家に帰って床に入り、うとうとしたかと思うと絶世の美女が訪ねてきて“あなたの子供がこの先の浜辺にいるから案内しましょう”というので、男はびっくり仰天しながらも、その女の案内で浜辺へ行くと、女はふと消えて終わった。男が良く見るとそこに流れついた小枝の山があってその上に行方不明だったが我が幼子の無事な姿があった。そしてその小枝の下に大きな亀が一匹死んでいた。男は妻が津波の中で亀に化身して我が子を助け、鎮守の神も男の願を入れて小枝で子供を守ってくれたと深く感謝して、一本の松を植えて亀を葬り、小枝の一部を鎮守様（寄木神社）に祀ったという。その時の松が樹姿も亀に似ていることから“亀ノ松”といわれている。（設置看板より引用）
袋井市の沿岸部に位置する浅羽地区は、海岸線が後退してできた低地のため、昔から高潮などの自然災害に悩まされてきたという史実があります。特に被害が大きかったのは、「亀の松」の物語になっている延宝８年（1680年）の高潮です。多くの人が亡くなったことから、人々は教訓として、高潮・津波の際に避難できる人工の小山を築き、その小山を「命山（いのちやま）」と呼ぶようになるなど、亀の松の付近には防災への備えも昔から進められてきました。また、かつてはウミガメが産卵に訪れていた地であることから、今後もウミガメが戻ってこられるきれいな海・浜がある環境を残していこうという思いへもつながる物語です。</t>
    <phoneticPr fontId="1"/>
  </si>
  <si>
    <t>亀の松</t>
  </si>
  <si>
    <t>静岡市駿河区栗原18-65</t>
  </si>
  <si>
    <t>代表取締役社
小林豊</t>
    <phoneticPr fontId="1"/>
  </si>
  <si>
    <t xml:space="preserve">２月頃　③実行委員会による地元自治体の首長の表敬訪問
</t>
    <phoneticPr fontId="1"/>
  </si>
  <si>
    <t xml:space="preserve">２月頃　②制作したアニメの活用方法について検討
　　　　　　（幼稚園・保育園・小学校・図書館への配布など。）
</t>
    <phoneticPr fontId="1"/>
  </si>
  <si>
    <t>　２月頃　①テレビ静岡の番組にて、フィールドワークの様子を放送</t>
    <phoneticPr fontId="1"/>
  </si>
  <si>
    <t xml:space="preserve">　１月頃　①地域の子供たちを対象としたフィールドワークの実施
＠三保の松原（三保の松原・羽衣の松・神の道・羽車神社等）　フリーアナウンサー北清杏奈と関係者が参加し
・羽衣の物語の成り立ちや文化的な価値
・羽衣の物語が世界や地元の人たちに与えた影響
・三保の松原がなぜ富士山の世界遺産になれたのか？
といったことについて学ぶ。
</t>
    <phoneticPr fontId="1"/>
  </si>
  <si>
    <t xml:space="preserve">　１月頃　②海ノ民話アニメを市民で視聴＠羽衣ホテル　（地域の子供たち５０人～８０人を招待）
</t>
    <phoneticPr fontId="1"/>
  </si>
  <si>
    <t xml:space="preserve">　９月頃　対象地域での実行委員会の開催
・アニメの方向性や利用方法などを検討
１２月頃　海ノ民話アニメの制作
</t>
    <phoneticPr fontId="1"/>
  </si>
  <si>
    <t>　まだ実行委員会は設立されていませんが、羽衣に詳しい識者や現地の住民に実行委員会に参加してもらい、総会を開いたうえで、完成したアニメの内容・利用・普及について、打ち合わせをしていきたいと思っています。</t>
    <phoneticPr fontId="1"/>
  </si>
  <si>
    <t xml:space="preserve">【予定】
・静岡県　文化政策課　課長
・静岡県教育委員会
　・NPO法人三保の松原　代表　遠藤まゆみ
　・静岡県能楽協会
　・静岡市
　・静岡市教育委員会
　・静岡県観光コンベンション協会　　他
</t>
    <phoneticPr fontId="1"/>
  </si>
  <si>
    <t>（仮）「三保の松原・海の民話のまち実行委員会」</t>
    <phoneticPr fontId="1"/>
  </si>
  <si>
    <t xml:space="preserve">・三保の松原　現地看板
・能（謡曲）「羽衣」　　　他
</t>
    <phoneticPr fontId="1"/>
  </si>
  <si>
    <t>毎年１０月には毎年、三保の松原で「羽衣まつり」が開催され、現地で能舞台が上演されるように、地域一体となってこの羽衣の話を後世に伝えていこうという機運があります。また、清水区内の小学校では、羽衣について総合学習などで学ぶところも多く、教科書にこの羽衣が掲載されている場合もあります。</t>
    <phoneticPr fontId="1"/>
  </si>
  <si>
    <t>三保に白龍（はくりょう）という名の漁師がいました。今朝も三保の松原で釣をしておりました。見慣れた浜の景色ですが海原に浮かぶ春の富士はとりわけ美しく見えました。と、どこからともなく、えもいわれぬ良い香りがしてきました。香りに惹かれて行ってみると一本の松に見たこともない美しい衣が掛かって風に揺れていました。
　「何てきれいなんだろう。持ち帰って家の宝にしよう。」そういって衣を抱え家に持ち帰ろうとしたその時です。「もし、それは私の着物です。」木の陰に美しい女の人が立っていたのです。
　「私は天女です。その衣は羽衣といってあなたがたにはご用のないものです。どうぞ返して下さい。それがないと天に帰れません。」白龍はこれがかの天の羽衣かととても驚きましたが、天女の悲嘆にくれた姿を見て羽衣を返す気持ちになりました
　「返すかわりに天人の舞を舞って下さい。」天女は喜んで承知しましたが「羽衣がないと舞が舞えません。まず羽衣を返して下さい。」と言うのです。
　白龍はふと思いました。羽衣を返せば舞を舞わずに帰ってしまうのではないか。すると天女はきっぱりと答えました。「疑いや偽りは人間の世界のことで天上の世界にはございません。
　この言葉に白龍は自分がすっかり恥ずかしくなりました。羽衣を身にまとうと、天女は優雅に袂を翻し、舞いを舞いはじめました。どこからともなく笛や鼓の音が聞こえよい香りが立ちこめます。白龍があっけにとられて見とれているうちに天女はふわりふわりと天へと上りだんだん高くなったかと思うとみるみる内に愛鷹山から富士の高嶺に、霞にまぎれて消えていきました。（静岡市ホームページより）
この三保の松原（静岡市清水区）の羽衣伝説は、１５世紀から能の演目「羽衣」としてよく知られるようになりました。話の中に映し出されているのは「美しさ」と「儚さ」です。日本各地に伝わる“羽衣”類の話は、漁師が天女と結婚し子をもうけたりする俗世的な部分がありますが、この羽衣の話は、たった１日の出来事として描かれています。どうしてこのような神秘的な話ができたのか。背景には、いかに昔から人々がこの三保の松原という地に魅了されてきたかということがうかがえます。羽衣の松がある「三保の松原」は、2013年に世界文化遺産として登録された「富士山」の構成資産のひとつになるほどで、ほとんどの構成資産が富士山の周辺にあるなか、唯一４０キロ離れた場所で構成資産に認められました。人々はこの話を通じて、三保の松原と富士山の神々しさを後世に伝えていくべきと考えたのではないでしょうか？</t>
    <phoneticPr fontId="1"/>
  </si>
  <si>
    <t>（羽衣）</t>
    <rPh sb="1" eb="2">
      <t>HAN</t>
    </rPh>
    <rPh sb="2" eb="3">
      <t>KOROM</t>
    </rPh>
    <phoneticPr fontId="1"/>
  </si>
  <si>
    <t xml:space="preserve">アニメ制作費　１式　2,430,000
調査・資料費　１式　200,000
ロケハン費　　１式　30,000
移動・交通費　１式　150,000
会議諸費　　１式　50,000
イベント経費　１式　100,000
取材・編集費　１式　300,000
謝礼　　１式　100,000
</t>
    <phoneticPr fontId="1"/>
  </si>
  <si>
    <t xml:space="preserve">一連の活動を経て、最終的には山野之義市長を表敬訪問し、「海ノ民話のまち」の認定を
行います。
</t>
    <phoneticPr fontId="1"/>
  </si>
  <si>
    <t>金沢市教育委員会とも連携して同市の小学校にも配布、視聴の機会を増やします。</t>
    <phoneticPr fontId="1"/>
  </si>
  <si>
    <t xml:space="preserve">その日（C）の模様は石川テレビで取材・放送し、「海ノ民話アニメ」を広くPRします。
</t>
    <phoneticPr fontId="1"/>
  </si>
  <si>
    <t xml:space="preserve">金沢市内のこども達を中心に１５名程度の募集をかけて、石川テレビのアナウンサーや
郷土史家と共に、森下川や河口に広がる河北潟～日本海を訪ねるフィールドワークも実施し
民話の舞台となった森下川一帯の歴史や河北潟、そして海の大切さを伝えます。
</t>
    <phoneticPr fontId="1"/>
  </si>
  <si>
    <t xml:space="preserve">玉川子供図書館を中心に、金沢市内の図書館や、いしかわ子ども交流センターなどで
地域のこども達などに対する試写会を実施します。
</t>
    <phoneticPr fontId="1"/>
  </si>
  <si>
    <t>（仮）金沢市八田町・海ノ民話のまち実行委員会を設立し「海ノ民話アニメ」を制作します。</t>
    <phoneticPr fontId="1"/>
  </si>
  <si>
    <t>石川テレビ放送
株式会社</t>
    <phoneticPr fontId="1"/>
  </si>
  <si>
    <t>「金沢市八田町・海ノ民話のまち実行委員会（仮）」の設立に向けて、関係各所で調整中</t>
    <phoneticPr fontId="1"/>
  </si>
  <si>
    <t xml:space="preserve">金沢市役所
金沢市教育委員会
玉川子供図書館　　他
</t>
    <phoneticPr fontId="1"/>
  </si>
  <si>
    <t>金沢市八田町・海ノ民話のまち実行委員会（仮）</t>
    <phoneticPr fontId="1"/>
  </si>
  <si>
    <t xml:space="preserve">金沢市HP「金沢の民話と伝説」
http://www4.city.kanazawa.lg.jp/11104/minwa/index.html
</t>
    <phoneticPr fontId="1"/>
  </si>
  <si>
    <t xml:space="preserve">現状、金沢市の玉川子供図書館で、DVD資料などは使わずに不定期で
こども達に読み聞かせを行っています。
</t>
    <phoneticPr fontId="1"/>
  </si>
  <si>
    <t>森下川の河口の八田町に伝わる話
ずっと昔、魚のすずきが美しい嫁さんになって恩がえしをしたとゆう。
ある日新九朗は獲れた魚(すずき)を、網がいっぱいになっていた為に逃がしてやることにしました。その後、新九郎が一人で河原から夕焼けを眺めていると、先ほど逃がしたすずきが美しい人間の女性になり、新九郎の前に現れた。名前はみよと言い、新九郎の嫁になりたいと申し出て、それから二人は夫婦になった。
ある年の春、みよが「生き物を獲るのは仏様にそむく。仏様にすがるには念仏を」と言い、二人はそれからずっと念仏をとなえた。そして何年も過ぎたある夜、
みよは竜宮へ戻らなければならないと、新九郎に告げ、菩薩像を新九郎に手渡し、別れを告げた。新九郎は深く悲しみ、村中を探しまわったが、やはりみよの姿はどこにも見当たらなかった。新九郎はいつの間にかあのすずきを逃がした岸に来ていた。そこで見つけたのは、すずき(みよ)の亡骸だった。新九郎はその亡骸をお宮のそばにとむらった。その後新九郎は、ずっと村をおさめた。
しかしある年の八月十六日、新九郎は病気で亡くなった。村の者たちは新九郎の墓を、みよの墓の隣に作ってあげました。その翌年の八月のことだった。新九郎を埋葬した場所にたくさんのススキが生えていた。村の者たちは歓喜の声をあげた。その年の秋、村の者たちは新九郎のために、お宮さんを立て直し、新九郎を祭り、新九郎への敬意を示した。それから、人々はそのお宮を「みすすきの宮」と呼んだ。</t>
    <phoneticPr fontId="1"/>
  </si>
  <si>
    <t>魚の恩がえし</t>
  </si>
  <si>
    <t>石川県金沢市観音堂町チ１８番地</t>
  </si>
  <si>
    <t>編成業務局長
奥名 恭明</t>
    <phoneticPr fontId="1"/>
  </si>
  <si>
    <t xml:space="preserve">アニメ制作費　１式　2,430,000
調査・資料費　１式　200,000
ロケハン費　　１式　30,000
移動・交通費　１式　150,000
会議諸費　　１式　50,000
イベント経費　１式　100,000
取材・編集費　１式　300,000
謝礼　　１式　100,000
</t>
    <rPh sb="8" eb="9">
      <t>シk</t>
    </rPh>
    <rPh sb="28" eb="29">
      <t>シk</t>
    </rPh>
    <rPh sb="46" eb="47">
      <t>シk</t>
    </rPh>
    <rPh sb="63" eb="64">
      <t>シk</t>
    </rPh>
    <rPh sb="80" eb="81">
      <t>シk</t>
    </rPh>
    <rPh sb="97" eb="98">
      <t>シk</t>
    </rPh>
    <rPh sb="115" eb="116">
      <t>シk</t>
    </rPh>
    <rPh sb="130" eb="131">
      <t>シk</t>
    </rPh>
    <phoneticPr fontId="1"/>
  </si>
  <si>
    <t xml:space="preserve">一連の活動を経て、最終的には泉谷満寿裕珠洲市長を表敬訪問し、「海ノ民話のまち」の
認定を行います。
</t>
    <phoneticPr fontId="1"/>
  </si>
  <si>
    <t>珠洲市教育委員会とも連携して同市の小学校にも配布し、視聴の機会を増やします。</t>
    <phoneticPr fontId="1"/>
  </si>
  <si>
    <t>その日（C）の模様は石川テレビで放送し、「海の民話アニメ」を広くPRします。</t>
    <phoneticPr fontId="1"/>
  </si>
  <si>
    <t xml:space="preserve">珠洲市内のこども達を中心に１５名程度の募集をかけて、石川テレビのアナウンサーや
郷土史家と共に蛸島町や蛸島漁港を訪ねるフィールドワークも実施し、民話の舞台となった
蛸島の歴史や海の大切さを伝えていきます。
</t>
    <phoneticPr fontId="1"/>
  </si>
  <si>
    <t xml:space="preserve">蛸島公民館を
中心に、珠洲市内各所で地域のこども達などに対する試写会を実施。
</t>
    <phoneticPr fontId="1"/>
  </si>
  <si>
    <t>（仮）蛸島・海ノ民話のまち実行委員会を設立して「海ノ民話アニメ」を制作。</t>
    <phoneticPr fontId="1"/>
  </si>
  <si>
    <t>「蛸島・海ノ民話のまち実行委員会（仮）」設立に向けて、関係各所で調整中</t>
    <phoneticPr fontId="1"/>
  </si>
  <si>
    <t xml:space="preserve">珠洲市役所
珠洲市教育委員会
蛸島公民館
ＮＰＯ法人 能登すずなり（珠洲市観光協会）他
</t>
    <phoneticPr fontId="1"/>
  </si>
  <si>
    <t>蛸島・海ノ民話のまち実行委員会（仮）</t>
    <phoneticPr fontId="1"/>
  </si>
  <si>
    <t xml:space="preserve">「石川県の民話」
著者：日本児童文学者協会
出版社　：偕成社
「能登名跡志」
著者　　：太田頼資
出版社　：石川県図書館協会
</t>
    <phoneticPr fontId="1"/>
  </si>
  <si>
    <t xml:space="preserve">蛸島公民館で行われている山王太鼓教室で(伝承教室)
子供たちに民話が伝えられている。
</t>
    <phoneticPr fontId="1"/>
  </si>
  <si>
    <t>能登の蛸島に伝わる話
昔、珠洲沖に恐ろしい大蛸がいた。丸太のような、ごつい足で大波を起こしたり、船をひっくり返したりするので、漁師たちは大蛸を恐れていた。この大蛸はときどき、地上まであがってきて、悪さするのであった。家も壊し、畑や田んぼも荒らし、人々は手のつけようがなかった。やっとの思いで家や田んぼを直しても、結局また大蛸が海からあがってきて、破壊してしまう。そんな状況に人々は困りはてていた。
ある時、また波が荒くなり、沖を見てた漁師が「大蛸がくるぞ」と叫んだ。村の人々は大変な騒ぎになり、海べりにある「山王の森」へ逃げ込んだ。人々はもうダメだ、と思ったが、そこへ「山王の森」の神様が現れて、大きな剣で蛸の足を切り、頭を沖へ放り投げた。村の者たちは大喜びし、「山王の森の高倉彦(たかくらひこ)の神様が私たちを救ってくれた。ありがたい」と人々は感じた。それから海も荒れないようになり、魚もよく獲れるようになった。</t>
    <phoneticPr fontId="1"/>
  </si>
  <si>
    <t>タコの島</t>
  </si>
  <si>
    <t xml:space="preserve">●アニメ制作費（※地元小学生による、現地でのナレーション収録費含む）
　１式　2,430,000
●ＤＶＤダビング費　　１式　20,000
●動画制作費 （ディレクター・カメラマン　編集費　など）　　１式　700,000
●上映会運営費一式スクリーン　プロジェクター
　１式　30,000
●語り部　奥井代表　講話代　１式　10,800
●アニメ案内パンフレット制作一式　パンフレット印刷代　　　１式　108,000
●フィールドワーク　貸切バス　　１式　64,800
●事務局費　　410,000
</t>
    <rPh sb="37" eb="38">
      <t>シk</t>
    </rPh>
    <rPh sb="61" eb="62">
      <t>シk</t>
    </rPh>
    <rPh sb="101" eb="102">
      <t>シk</t>
    </rPh>
    <rPh sb="136" eb="137">
      <t>シk</t>
    </rPh>
    <rPh sb="160" eb="161">
      <t>シk</t>
    </rPh>
    <rPh sb="199" eb="200">
      <t>シk</t>
    </rPh>
    <rPh sb="226" eb="227">
      <t>シk</t>
    </rPh>
    <phoneticPr fontId="1"/>
  </si>
  <si>
    <t>3,773,60</t>
    <phoneticPr fontId="1"/>
  </si>
  <si>
    <t xml:space="preserve">Ｆ：表敬訪問　海の民話のまち認定
魚津市長に表敬訪問。（11月）
</t>
    <phoneticPr fontId="1"/>
  </si>
  <si>
    <t xml:space="preserve">　Ｅ：その他、地元での海の民話のPR
魚津市内の施設（魚津水族館など）で、特別上映の実施（11月～）
市内の幼稚園・保育園へ、制作したアニメＤＶＤの配布。
</t>
    <phoneticPr fontId="1"/>
  </si>
  <si>
    <t xml:space="preserve">Ｄ：当日の様子を取材・放送
その模様を、富山テレビのニュース・情報番組などで紹介。
</t>
    <phoneticPr fontId="1"/>
  </si>
  <si>
    <t xml:space="preserve">　Ｃ：フィールドワークの実施（8月～9月）
　地元を舞台にした民話がアニメ化されることを、地元の子供たちへ告知。
　「とやま語りの会」奥井代表に、子どもたちの前で「錨の溝」の語りを
実施していただく。
その後地元の案内人と共に、民話の舞台となった場所を訪問。
子どもたちと一緒に、民話の学びを進める。→　海の新聞・パンフレットの制作。
</t>
    <phoneticPr fontId="1"/>
  </si>
  <si>
    <t xml:space="preserve">Ｂ：アニメ完成・上映会（11月）
　舞台となった経田地区の小学校・保育園等（全校集会等）で上映会の実施。
</t>
    <phoneticPr fontId="1"/>
  </si>
  <si>
    <t xml:space="preserve">　Ａ：アニメ制作（9月～10月）
　地元の小学生が参加する形式での、アニメ制作を検討。
　（※（例）地元小学生を声優として起用、効果音を地元小学生が録音・制作など）
</t>
    <phoneticPr fontId="1"/>
  </si>
  <si>
    <t>富山テレビ放送
株式会社</t>
    <phoneticPr fontId="1"/>
  </si>
  <si>
    <t xml:space="preserve">魚津市長　　　村 椿 晃　市長
魚津市教育委員会　　
　　畠 山 敏 一　教育長
魚津水族館　　　　　
　稲 村　修　館長
「とやま語りの会」　
　奥 井 悦 子 　代表
魚津市経田小学校　
　野 村 明 男　 校長
経田地区振興協議会　
　高 瀬 忠 次 　会長
※現段階では、あくまでも想定です。
</t>
    <phoneticPr fontId="1"/>
  </si>
  <si>
    <t>魚津「錨の溝」を語り継ぐ会　実行委員会（仮）</t>
    <phoneticPr fontId="1"/>
  </si>
  <si>
    <t xml:space="preserve">書籍：『日本の伝説24 富山の伝説』（角川書店）：「錨の溝」
 とやま語りの会「いろりを囲むおはなし」第二集
歴史史跡看板：（写真あり）
</t>
    <rPh sb="65" eb="67">
      <t>シャシン</t>
    </rPh>
    <phoneticPr fontId="1"/>
  </si>
  <si>
    <t>ⅰ）語り部「とやま語りの会」
　富山市市民大学「児童文化を学ぶ」講座の受講修了者で、民話に興味・関心のある仲間が集まり設立した生涯学習ボランティアグループ「とやま語りの会」。
　富山市内の保育園などで、民話の語り聞かせを行うほか、富山民俗資料館でも毎月1回「いろりを囲むおはなし」と題し、会員各自が郷土史、高齢者、お寺の住職などから聞き集めた富山の民話の語り聞かせを行っており、「錨の溝」の民話も語り聞かせが行われた。
ⅱ）歴史史跡看板設置事業
　民話の舞台となった箇所に話を記載した歴史史跡看板が設置されている。
ⅲ）地元新聞での紹介
　　北日本新聞「読もうとやまの民話」コーナーで、「錨の溝」の話をイラスト付きで紹介。（掲載日：2018年5月24日）</t>
    <phoneticPr fontId="1"/>
  </si>
  <si>
    <t xml:space="preserve">※「錨の溝」は、2つの話が民話として語り継がれています。
　　　（嵐）
昔々、船乗りたちが角の生えた海蛇を釣り上げ、おもしろがっていじめた。その後、坂の下の港に錨を下ろしたところ、綱が切れて錨が底深く沈んでしまった。そして、突然大きな龍が姿をあらわし、水煙を立て暴れ回り、船を沈めた。高波で海岸が崩れ落ち、港は砂で埋まった。
　そして、港は錨の龍が住む「錨の溝（どぶ）」と呼ばれるようになり、寂れてしまった。
　　（婚礼）
　　昔々、彦左衛門という大金持ちがいた。ある日、武士に姿を変えた龍が訪ねて来て、「私は錨の溝の主だ。愛本の主の娘と結婚するので、祝いに使う道具を貸してくれ」と頼んだ。
　　返ってきたお椀には米が三粒ついていた。汚いので捨てさせたところ、夢の中に溝の主が現れ「なぜ捨てた。尊い米を流したので貴方の財産は無くなるだろう」と言った。そして、六年程の間にそのようになった。
</t>
    <phoneticPr fontId="1"/>
  </si>
  <si>
    <t>錨の溝（いかりのどぶ）</t>
  </si>
  <si>
    <t>富山県富山市新根塚町1-8-14　</t>
  </si>
  <si>
    <t>代表取締役社
中西 修</t>
    <phoneticPr fontId="1"/>
  </si>
  <si>
    <t xml:space="preserve">アニメ制作費 1式　 2,430,000
</t>
    <rPh sb="8" eb="9">
      <t>シk</t>
    </rPh>
    <phoneticPr fontId="1"/>
  </si>
  <si>
    <t>２月中旬　　実行委員会による外ヶ浜町長の表敬訪問→海ノ民話のまち認定</t>
  </si>
  <si>
    <t xml:space="preserve">②語りべの会との連携で外ヶ浜町内の小学校で課外授業実施
</t>
    <phoneticPr fontId="1"/>
  </si>
  <si>
    <t>①自社ミニ枠の中で１曜日固定して数回放送する
※想定枠は18：56～19：00（月～金のいずれか）</t>
    <phoneticPr fontId="1"/>
  </si>
  <si>
    <t xml:space="preserve">１～２月前半　　語りべの会のネットワークによりフィールドワーク参加の子どもたちの募集　
２月中旬　　フィールドワーク実施（アニメ視聴含）←10～15名程度参加　　　　　※民話舞台（外ヶ浜町）の訪問は調整中
</t>
    <phoneticPr fontId="1"/>
  </si>
  <si>
    <t xml:space="preserve">９月中　　実行委員会を開催し、アニメ化に向けた意見集約等を行う
１０～１２月　「海ノ民話アニメ」制作
</t>
    <phoneticPr fontId="1"/>
  </si>
  <si>
    <t>株式会社
青森テレビ</t>
    <phoneticPr fontId="1"/>
  </si>
  <si>
    <t xml:space="preserve">経緯は上記語り継ぎの状況に記載の通り、語りべの会メンバーを中心に設立予定。
　会議は今後９月の委員会に向けて開催を目指す。
</t>
    <phoneticPr fontId="1"/>
  </si>
  <si>
    <t xml:space="preserve">下記①の前田理事長を実行委員長就任で打診中。
①特定非営利活動法人　青森県日本文化を伝承する会　
理事長　前田歌子
②青森県環境生活部県民生活文化課県史編さんグループ
主幹　中園　裕氏　※オブザーバー的役割
　その他、実行委員就任は現在打診中
</t>
    <phoneticPr fontId="1"/>
  </si>
  <si>
    <t>（仮）青森（外ヶ浜町）・海ノ民話のまち実行委員会</t>
  </si>
  <si>
    <t>「蟹田今昔はなし」著者　赤平斗与一/昭和59年2月1日発行/青森市民図書館所蔵</t>
    <phoneticPr fontId="1"/>
  </si>
  <si>
    <t xml:space="preserve">青森県観光物産館アスパムにて毎週日曜日に“あおもり民話語りべの会”によって
観光客を対象に13人の語り手によって「青森の民話を語る会」の中で語り継がれている
当該民話のみならず、青森県津軽地方に伝わる「民話」や「わらべ唄」の披露を行っている。
</t>
    <phoneticPr fontId="1"/>
  </si>
  <si>
    <t>◎物語からの教訓/世の中渡るには金勘定ばかりではなく、人に対し親切にしないと世の中は生きていけないという話である。
◎蟹田地区の地名の由来/青森市の隣町外ケ浜町に蟹田（カニタ）地区があります。合併前の自治体名は東津軽郡蟹田町（ひがしつがるぐんかにたまち）。むつ湾に面し、背後には山並みが連なり、自然豊かな地域として知られています。文字通り蟹田地区は海の恵みとして蟹が豊富に水揚げされます。このお話は蟹田の地名の由来にもなったお話しとして地元に語り継がれています。
◎語り継がれている話の内容「かんだの蟹」
昔のある年の春の事である。都から来た中年の男が、蟹田の三吉の家に宿をとった。その人が何をする人か分からないが、山に行ったり海に行ったり、その後は、絵描き三昧だった。何日経っても宿代を払う気配もないことから、三吉の家族はこの宿泊の客人を疑うようになった。もう少し待ってから、客人に話をすることにした。三吉「お客様、泊まっていただいてもう何日も経ちますので一回勘定お願いいたします。」と言った。するとその客は「その件は私も気になっていました。金を持っていた友とはぐれ、今はお金を持っていません。」と答えたそうです。さらに客人は「その代わり、貴方に宝物を授けるので、使い古しの馬の藁靴を見つけてきてください。」とお願いされた。そこで、三吉の爺さんが屋根裏に捨てておいた馬靴を洗い、客人のところに持って行ったそうです。部屋いっぱいに紙を広げ、客人が待っていた。客人は藁靴の形を整へ、その先に墨を付けた。紙の上の三つ四つと押しつけ、さらに小さな筆を持ってさらさらと書き込んだそうです。あっという間に蟹の絵が出来上がり、まるで今にでも歩きだしそうな鮮やかなものだった。客人は一服した後、「さあ、爺さんこっちへ来て。海に放しに行こう。」と言った。客人と爺さんは海に出かけ、客人が海水にゆらゆらと紙を揺らすと蟹が抜き出てきてゆっくり海に泳いでいき、さらにはその絵は見事な蟹の絵として残った。客人は爺さんに「この絵をこれから他の泊まりの客にみせなさい。」と言って帰って行った。それから、毎年春になれば大漁に蟹が獲れるようになり、「蟹だ蟹だ」が蟹多そして蟹田になった。この客人は海の神様だった、ということです。</t>
    <phoneticPr fontId="1"/>
  </si>
  <si>
    <t>「かんだの蟹」</t>
  </si>
  <si>
    <t>青森県青森市松森1-4-8</t>
  </si>
  <si>
    <t>代表取締役
遠藤　俊昭</t>
    <phoneticPr fontId="1"/>
  </si>
  <si>
    <t>寿都町パンフレット</t>
    <rPh sb="0" eb="1">
      <t>ジュ</t>
    </rPh>
    <rPh sb="1" eb="2">
      <t>ミヤk</t>
    </rPh>
    <rPh sb="2" eb="3">
      <t>マチ</t>
    </rPh>
    <phoneticPr fontId="1"/>
  </si>
  <si>
    <t xml:space="preserve">項　　目 単　価 数　量 金額
アニメ制作費 　 １式　　　2,430,000
会議費（会場費/備品含）　54,000×２式　　　108,000
完成発表会（会場費/備品含）　１式　324,000
ワークショップ（会場費/備品含）　１式　162,000
各種サイン、デザイン類　１式　216,000
旅費交通宿泊費　10,800×50人区　540,000
</t>
    <rPh sb="26" eb="27">
      <t>SHIK</t>
    </rPh>
    <rPh sb="61" eb="62">
      <t>シk</t>
    </rPh>
    <rPh sb="89" eb="90">
      <t>シk</t>
    </rPh>
    <rPh sb="117" eb="118">
      <t>シk</t>
    </rPh>
    <rPh sb="140" eb="141">
      <t>シk</t>
    </rPh>
    <rPh sb="167" eb="168">
      <t>ンiンンy</t>
    </rPh>
    <rPh sb="168" eb="169">
      <t>k</t>
    </rPh>
    <phoneticPr fontId="1"/>
  </si>
  <si>
    <t xml:space="preserve">北海道事務局が寿都町長を表敬訪問し海ノ民話のまち認定する。
（１２月、総合文化センター、実行委+町長+事務局ほか）
</t>
    <phoneticPr fontId="1"/>
  </si>
  <si>
    <t>●町内の歴史ガイドボランティアによる語りの会を開催。
※北海道指定有形文化財　漁場建築佐藤家(鰊御殿)で開催
● ニセコ町の寿都アンテナショップ神楽の飲食テーブル設置の全モニターで随時放映
● 道内最古のケーブル放送局・テレビ寿都にて放送
● 総合文化センターロビー大型モニターで随時放映
● 道の駅「みんなとま〜れ寿都」の館内大型画面で随時放映
● その他、この民話アニメの観光などへの活用方法を随時会議し実行する。
（⑤〜⑩は、時期は２〜３月で随時実行）</t>
    <phoneticPr fontId="1"/>
  </si>
  <si>
    <t xml:space="preserve">FをHBCほか報道機関にて発信する。
（１月、HBC+北海道新聞+他）
</t>
    <phoneticPr fontId="1"/>
  </si>
  <si>
    <t xml:space="preserve">完成発表会後にワークショップを開催。
（１２月、総合文化センター、実行委+地元小学生+進行HBCアナウンサー+ほか）
</t>
    <phoneticPr fontId="1"/>
  </si>
  <si>
    <t xml:space="preserve">寿都町の民話「風泙さん」のアニメ完成発表会を開催。
（１２月、総合文化センター、実行委+町民ほか）
</t>
    <phoneticPr fontId="1"/>
  </si>
  <si>
    <t xml:space="preserve"> 寿都町の民話「風泙さん」アニメ制作（制作著作：海ノ民話のまちプロジェクト実行委員会を予定）に向けて町民によるストーリーや演出の確認。
（８月頃、総合文化センターにて、本実行委メンバーにて）
</t>
    <phoneticPr fontId="1"/>
  </si>
  <si>
    <t>北海道放送
株式会社</t>
    <phoneticPr fontId="1"/>
  </si>
  <si>
    <t xml:space="preserve">６月８日金曜日、本プロジェクト実行委員会の第一回会議を開催し、参加表明の検討と共に、民話の内容と現状での活動状況を確認しました。
それに合わせ、実行に向けての体制や構成メンバー案を寿都町産業振興課商工観光係を中心に協議しました。今後、対象民話として選定された際には、上記の実行委員会に、寿都町教育委員会や地元小学校、中学校など参画してもらうため同日、関係各所との調整を行い内諾を得ています。
</t>
    <phoneticPr fontId="1"/>
  </si>
  <si>
    <t xml:space="preserve">（一社）寿都観光物産協会 会長 寺　門　隆　次
〃 事務局長 奥　山　かおり
〃 事務局次長 渡　部　拓　也
寿都神社 宮司 山　口　智　久
寿都町産業振興課 係　長 寺　門　賢　将
海と日本プロジェクトin北海道実行委員会 委　員 西　村　利　喜
海と日本プロジェクトin北海道実行委員会 　 事務局員 清　水　　収
海と日本プロジェクトin北海道実行委員会 　　事務局員 山　崎　直　樹
</t>
    <phoneticPr fontId="1"/>
  </si>
  <si>
    <t>「（仮）寿都町　海ノ民話のまち実行委員会」</t>
    <phoneticPr fontId="1"/>
  </si>
  <si>
    <t xml:space="preserve">○ 寿都町の自然・歴史・産業のガイドブック〜伝えたい寿都のはなし〜の掲載部分
（添付写真あり）
寿都町内の厳島神社に納められている風泙さんのご神体と説明文。
</t>
    <rPh sb="41" eb="45">
      <t>テンp</t>
    </rPh>
    <phoneticPr fontId="1"/>
  </si>
  <si>
    <t>　2003年に、寿都町民話デジタル絵本として9本の民話が冊子とDVDにまとめられました。冊子内の挿絵は、地元小学校の皆さんによって描かれています。これらは、寿都町のホームページで自由に見られる他、寿都町総合文化センター・ウィズコムでも閲覧できます。また、寿都町の自然・歴史・産業のガイドブック〜伝えたい寿都のはなし〜（添付資料PDF）でも、「風の神様のはなし」として風泙さんが掲載され、この地域を訪れる方に広く伝えられています。</t>
    <phoneticPr fontId="1"/>
  </si>
  <si>
    <t>　北海道寿都町は積丹半島の約50km南、寿都湾のある日本海に面しています。その寿都湾は太平洋に面する噴火湾へとつながる大きな谷間の地形で、風の通り道となっています。1952年4月15日には49.8m/sという北海道内での観測史上最大風速を記録するなど、全国的にも有名な風のまちです。
春から秋に吹く局地的な強風「出し風」が寿都町の名物となっています。出し風とそれによるシケは古代から人びとを苦しめて来ましたが、共生への智慧も育んでおり、そこから風をいさめる神「風泙さん」が誕生しています。風のまちを逆手に風の通り道である低地帯に地方自治体として日本で最初に風力発電を建設し、今では１１基の大型風力発電基地となり年間８億円にのぼる風の恩恵を町民に分配しており、これはまさに現在の「風泙さん」と言えます。
　○あらすじ
　寿都町は、江戸時代から明治時代にかけてニシン漁の最盛期を迎え、北前船の寄港地として北海道を代表する港として栄えました。そんな船乗りたちを悩ませたのが「風」
　風のまち寿都では、風泙大明神という神様が神社に祀られています。風泙大明神は鎌を持ち、その鎌で風を切って風をおさえることができると言われており、昔から大変有難い神様だと人々に慕われ、風泙さまと呼ばれています。
　大風が吹くと寿都では鎌を長い棒の先にくくりつけて家の両側に立てていました。
　そして、風の音に負けないように「ウォォ〜」と大声で叫ぶと風泙さんだと思われるのか風が静まるのです。　漁師たちは漁ができない「出し風」と「やませ」の時は鎌を立てて風が収まるのを待っていたのです。</t>
    <phoneticPr fontId="1"/>
  </si>
  <si>
    <t>寿都の風泙(かざなぎ)さま</t>
    <phoneticPr fontId="1"/>
  </si>
  <si>
    <t>札幌市中央区北１条西５丁目2</t>
  </si>
  <si>
    <t>テレビ営業局長
小玉 満</t>
    <phoneticPr fontId="1"/>
  </si>
  <si>
    <t>詳細</t>
    <rPh sb="0" eb="2">
      <t>ショウサ</t>
    </rPh>
    <phoneticPr fontId="1"/>
  </si>
  <si>
    <t>（うち支援対象経費）</t>
    <rPh sb="3" eb="9">
      <t>シエンタ</t>
    </rPh>
    <phoneticPr fontId="1"/>
  </si>
  <si>
    <t>総額</t>
    <rPh sb="0" eb="2">
      <t>ソウガk</t>
    </rPh>
    <phoneticPr fontId="1"/>
  </si>
  <si>
    <t>F. 地元実行委員会が市長に表敬訪問し、「海ノ民話のまち認定」を行う</t>
  </si>
  <si>
    <t>E. その他、地元での海の民話のPR方法を検討・実施</t>
  </si>
  <si>
    <t>D. 当日の模様を取材・放送（番組など）、子供たちと学びの成果をアウトプット化</t>
  </si>
  <si>
    <t>C　地域の子供たちを対象とした民話フィールドワークを実施（10～15名程度）</t>
  </si>
  <si>
    <t>B. 「海の民話アニメ」を市民（子供たち）で視聴</t>
  </si>
  <si>
    <t>A. 「海ノ民話アニメ」制作</t>
    <phoneticPr fontId="1"/>
  </si>
  <si>
    <t>局名</t>
  </si>
  <si>
    <t>③ 民話を語り継ぐ体制（実行委員会等）の設立・活動状況</t>
    <phoneticPr fontId="1"/>
  </si>
  <si>
    <t>②民話を語り継ぐ体制（実行委員会等）の構成員</t>
    <rPh sb="1" eb="4">
      <t>ミンワ</t>
    </rPh>
    <rPh sb="4" eb="5">
      <t>カタ</t>
    </rPh>
    <rPh sb="6" eb="8">
      <t>ツg</t>
    </rPh>
    <rPh sb="8" eb="19">
      <t>タイセ</t>
    </rPh>
    <rPh sb="19" eb="22">
      <t>コウセ</t>
    </rPh>
    <phoneticPr fontId="1"/>
  </si>
  <si>
    <t>①民話を語り継ぐ体制（実行委員会等）の名称</t>
    <rPh sb="1" eb="4">
      <t>ミンw</t>
    </rPh>
    <rPh sb="4" eb="8">
      <t>カタr</t>
    </rPh>
    <rPh sb="8" eb="19">
      <t>タイセ</t>
    </rPh>
    <rPh sb="19" eb="21">
      <t>メ</t>
    </rPh>
    <phoneticPr fontId="1"/>
  </si>
  <si>
    <t>③民話が記載されている資料</t>
    <rPh sb="1" eb="4">
      <t>ミンw</t>
    </rPh>
    <rPh sb="4" eb="11">
      <t>キサ</t>
    </rPh>
    <rPh sb="11" eb="13">
      <t>シリョ</t>
    </rPh>
    <phoneticPr fontId="1"/>
  </si>
  <si>
    <t>②民話の語り継ぎの状況</t>
    <rPh sb="1" eb="4">
      <t>ミンw</t>
    </rPh>
    <rPh sb="4" eb="9">
      <t>カタr</t>
    </rPh>
    <rPh sb="9" eb="11">
      <t>ジョウキョ</t>
    </rPh>
    <phoneticPr fontId="1"/>
  </si>
  <si>
    <t>①民話のあらすじ</t>
    <rPh sb="1" eb="4">
      <t>ミンw</t>
    </rPh>
    <phoneticPr fontId="1"/>
  </si>
  <si>
    <t>添付資料</t>
    <rPh sb="0" eb="4">
      <t>テンp</t>
    </rPh>
    <phoneticPr fontId="1"/>
  </si>
  <si>
    <t>別紙様式２　：事業予算書及び要求経費積算書</t>
    <phoneticPr fontId="1"/>
  </si>
  <si>
    <t>３．民話を語り継ぐための活動計画について</t>
  </si>
  <si>
    <t>申請者</t>
  </si>
  <si>
    <t>２．民話を語り継ぐための体制について</t>
  </si>
  <si>
    <t>１．「海にまつわる民話や伝承」について</t>
    <phoneticPr fontId="1"/>
  </si>
  <si>
    <t>民話のジャンル</t>
    <rPh sb="0" eb="3">
      <t>ミンw</t>
    </rPh>
    <phoneticPr fontId="1"/>
  </si>
  <si>
    <t>民話名称・呼称</t>
    <phoneticPr fontId="1"/>
  </si>
  <si>
    <t>■　2018年 海ノ民話のまちプロジェクト申請一覧　　（右面）</t>
    <rPh sb="6" eb="7">
      <t>ネン</t>
    </rPh>
    <rPh sb="8" eb="9">
      <t>ウm</t>
    </rPh>
    <rPh sb="10" eb="12">
      <t>ミンw</t>
    </rPh>
    <rPh sb="21" eb="23">
      <t>シンセ</t>
    </rPh>
    <rPh sb="23" eb="25">
      <t>イチラン</t>
    </rPh>
    <rPh sb="28" eb="29">
      <t>ミg</t>
    </rPh>
    <rPh sb="29" eb="30">
      <t>ヒダr</t>
    </rPh>
    <phoneticPr fontId="1"/>
  </si>
  <si>
    <t>■　2018年 海ノ民話のまちプロジェクト申請一覧　　（左面）</t>
    <rPh sb="6" eb="7">
      <t>ネン</t>
    </rPh>
    <rPh sb="8" eb="9">
      <t>ウm</t>
    </rPh>
    <rPh sb="10" eb="12">
      <t>ミンw</t>
    </rPh>
    <rPh sb="21" eb="23">
      <t>シンセ</t>
    </rPh>
    <rPh sb="23" eb="25">
      <t>イチラン</t>
    </rPh>
    <rPh sb="28" eb="30">
      <t>ヒダr</t>
    </rPh>
    <phoneticPr fontId="1"/>
  </si>
  <si>
    <t>・③〜⑤　記載なし</t>
    <rPh sb="5" eb="9">
      <t>キサ</t>
    </rPh>
    <phoneticPr fontId="1"/>
  </si>
  <si>
    <t>×</t>
    <phoneticPr fontId="1"/>
  </si>
  <si>
    <t>◯</t>
    <phoneticPr fontId="1"/>
  </si>
  <si>
    <t>・地域性、テーマの固有性が強く、特色あるアニメ制作が可能
・海と人との繋がりがわかりやすく出ている</t>
    <rPh sb="1" eb="13">
      <t>チイk</t>
    </rPh>
    <rPh sb="13" eb="15">
      <t>ツヨk</t>
    </rPh>
    <rPh sb="16" eb="18">
      <t>トクショk</t>
    </rPh>
    <rPh sb="23" eb="26">
      <t>セイサクg</t>
    </rPh>
    <rPh sb="26" eb="28">
      <t>カノ</t>
    </rPh>
    <phoneticPr fontId="1"/>
  </si>
  <si>
    <t>◯</t>
  </si>
  <si>
    <t>・民話に関する史跡等がなく、語り継ぎに関する活動がやややりにくい</t>
    <rPh sb="1" eb="4">
      <t>ミンw</t>
    </rPh>
    <rPh sb="4" eb="7">
      <t>カンs</t>
    </rPh>
    <rPh sb="7" eb="11">
      <t>シセk</t>
    </rPh>
    <rPh sb="14" eb="18">
      <t>カt</t>
    </rPh>
    <rPh sb="19" eb="22">
      <t>カンs</t>
    </rPh>
    <rPh sb="22" eb="25">
      <t>カツド</t>
    </rPh>
    <phoneticPr fontId="1"/>
  </si>
  <si>
    <t>・地域性、テーマの固有性が強く、特色あるアニメ制作が可能
・地形の成り立ちについて、わかりやすいストーリーになっている</t>
    <rPh sb="30" eb="33">
      <t>チケイン</t>
    </rPh>
    <rPh sb="33" eb="34">
      <t>ナ</t>
    </rPh>
    <rPh sb="35" eb="37">
      <t>t</t>
    </rPh>
    <phoneticPr fontId="1"/>
  </si>
  <si>
    <t>・②民話でなく、伝統行事の由来になっている</t>
    <rPh sb="2" eb="4">
      <t>ミンw</t>
    </rPh>
    <rPh sb="8" eb="13">
      <t>デント</t>
    </rPh>
    <rPh sb="13" eb="15">
      <t>ユラ</t>
    </rPh>
    <phoneticPr fontId="1"/>
  </si>
  <si>
    <t>△</t>
    <phoneticPr fontId="1"/>
  </si>
  <si>
    <t>・②雨に関する民話であるが、海との関連性が薄い。</t>
    <rPh sb="2" eb="3">
      <t>アm</t>
    </rPh>
    <rPh sb="4" eb="7">
      <t>カンs</t>
    </rPh>
    <rPh sb="7" eb="9">
      <t>ミンw</t>
    </rPh>
    <rPh sb="14" eb="17">
      <t>ウm</t>
    </rPh>
    <rPh sb="17" eb="21">
      <t>カンレン</t>
    </rPh>
    <rPh sb="21" eb="23">
      <t>ウス</t>
    </rPh>
    <phoneticPr fontId="1"/>
  </si>
  <si>
    <t>・過去に類似内容でのアニメを製作した可能性がある</t>
    <rPh sb="1" eb="4">
      <t>カk</t>
    </rPh>
    <rPh sb="4" eb="6">
      <t>ル</t>
    </rPh>
    <rPh sb="6" eb="10">
      <t>ナイヨ</t>
    </rPh>
    <rPh sb="14" eb="18">
      <t>セイサk</t>
    </rPh>
    <rPh sb="18" eb="22">
      <t>カノウセ</t>
    </rPh>
    <phoneticPr fontId="1"/>
  </si>
  <si>
    <t>・地域性、テーマの固有性が強く、特色あるアニメ制作が可能
・地形の成り立ちについて、わかりやすいストーリーになっている</t>
    <phoneticPr fontId="1"/>
  </si>
  <si>
    <t>・民話に関する史跡が現存していて、地域住民を含めた普及活動等がやりやすい
・海に関するわかりやすい教訓が含まれている</t>
    <rPh sb="1" eb="4">
      <t>ミンw</t>
    </rPh>
    <rPh sb="4" eb="7">
      <t>カンs</t>
    </rPh>
    <rPh sb="7" eb="9">
      <t>シセk</t>
    </rPh>
    <rPh sb="10" eb="12">
      <t>ゲンゾン</t>
    </rPh>
    <rPh sb="17" eb="21">
      <t>チイk</t>
    </rPh>
    <rPh sb="22" eb="24">
      <t>フクm</t>
    </rPh>
    <rPh sb="25" eb="31">
      <t>フキュ</t>
    </rPh>
    <phoneticPr fontId="1"/>
  </si>
  <si>
    <t>・川に関する民話で、海との関連性が薄い</t>
    <rPh sb="1" eb="3">
      <t>カw</t>
    </rPh>
    <rPh sb="3" eb="6">
      <t>カンs</t>
    </rPh>
    <rPh sb="6" eb="8">
      <t>ミンw</t>
    </rPh>
    <rPh sb="10" eb="11">
      <t>ウm</t>
    </rPh>
    <rPh sb="13" eb="17">
      <t>カンレン</t>
    </rPh>
    <rPh sb="17" eb="19">
      <t>ウス</t>
    </rPh>
    <phoneticPr fontId="1"/>
  </si>
  <si>
    <t>・民話に関する史跡等がなく、語り継ぎに関する活動がやややりにくい
・河童に関する民話であり、類似するアニメが多い</t>
    <rPh sb="1" eb="4">
      <t>ミンw</t>
    </rPh>
    <rPh sb="4" eb="7">
      <t>カンs</t>
    </rPh>
    <rPh sb="7" eb="11">
      <t>シセk</t>
    </rPh>
    <rPh sb="14" eb="18">
      <t>カt</t>
    </rPh>
    <rPh sb="19" eb="22">
      <t>カンs</t>
    </rPh>
    <rPh sb="22" eb="25">
      <t>カツド</t>
    </rPh>
    <rPh sb="34" eb="37">
      <t>カッパン</t>
    </rPh>
    <rPh sb="37" eb="40">
      <t>カンs</t>
    </rPh>
    <rPh sb="40" eb="45">
      <t>ミンw</t>
    </rPh>
    <rPh sb="46" eb="50">
      <t>ルイj</t>
    </rPh>
    <rPh sb="54" eb="56">
      <t>オオ</t>
    </rPh>
    <phoneticPr fontId="1"/>
  </si>
  <si>
    <t>・民話に関する史跡が現存していて、地域住民を含めた普及活動等がやりやすい
・海に関するわかりやすい教訓が含まれている</t>
    <rPh sb="38" eb="40">
      <t>ウm</t>
    </rPh>
    <rPh sb="40" eb="43">
      <t>カンs</t>
    </rPh>
    <rPh sb="49" eb="51">
      <t>キョウk</t>
    </rPh>
    <rPh sb="52" eb="58">
      <t>フクマr</t>
    </rPh>
    <phoneticPr fontId="1"/>
  </si>
  <si>
    <t>・過去に類似内容でのアニメを製作した可能性がある</t>
    <phoneticPr fontId="1"/>
  </si>
  <si>
    <t>・⑤事業費積算についてアニメ制作費しか表記されていない</t>
    <rPh sb="2" eb="4">
      <t>ジギョ</t>
    </rPh>
    <rPh sb="4" eb="5">
      <t>h</t>
    </rPh>
    <rPh sb="5" eb="7">
      <t>セキサン</t>
    </rPh>
    <rPh sb="14" eb="17">
      <t>セイサk</t>
    </rPh>
    <rPh sb="19" eb="27">
      <t>ヒョウk</t>
    </rPh>
    <phoneticPr fontId="1"/>
  </si>
  <si>
    <t>・地域性、テーマの固有性が強く、特色あるアニメ制作が可能
・海と人との繋がりがわかりやすく表現されている</t>
    <rPh sb="30" eb="32">
      <t>ウm</t>
    </rPh>
    <rPh sb="32" eb="33">
      <t>ヒt</t>
    </rPh>
    <rPh sb="35" eb="38">
      <t>ツナガr</t>
    </rPh>
    <rPh sb="45" eb="47">
      <t>ヒョウゲン</t>
    </rPh>
    <phoneticPr fontId="1"/>
  </si>
  <si>
    <t>◯：適合　　△：問題があるの可能性あり　　×：不適合</t>
    <rPh sb="2" eb="4">
      <t>テk</t>
    </rPh>
    <rPh sb="8" eb="10">
      <t>モンダ</t>
    </rPh>
    <rPh sb="14" eb="17">
      <t>カノ</t>
    </rPh>
    <rPh sb="23" eb="26">
      <t>フテキゴ</t>
    </rPh>
    <phoneticPr fontId="1"/>
  </si>
  <si>
    <t>事務局コメント</t>
    <rPh sb="0" eb="3">
      <t>ジムキョk</t>
    </rPh>
    <phoneticPr fontId="1"/>
  </si>
  <si>
    <t>要件⑤：適切な事業予算の積算ができているか</t>
    <rPh sb="0" eb="2">
      <t>ヨウケン</t>
    </rPh>
    <rPh sb="4" eb="6">
      <t>テキセt</t>
    </rPh>
    <rPh sb="7" eb="11">
      <t>ジギョウヨ</t>
    </rPh>
    <rPh sb="12" eb="14">
      <t>セキサン</t>
    </rPh>
    <phoneticPr fontId="1"/>
  </si>
  <si>
    <t>要件④：実効性のある活動計画となっているか</t>
    <rPh sb="0" eb="2">
      <t>ヨウケン</t>
    </rPh>
    <rPh sb="4" eb="8">
      <t>ジッコ</t>
    </rPh>
    <rPh sb="10" eb="12">
      <t>カツド</t>
    </rPh>
    <rPh sb="12" eb="14">
      <t>ケイカk</t>
    </rPh>
    <phoneticPr fontId="1"/>
  </si>
  <si>
    <t>要件③：民話を語り継ぐ適切な体制構築が見込めるか</t>
    <rPh sb="0" eb="2">
      <t>ヨウケン</t>
    </rPh>
    <rPh sb="4" eb="7">
      <t>ミン</t>
    </rPh>
    <rPh sb="7" eb="8">
      <t>カタ</t>
    </rPh>
    <rPh sb="9" eb="11">
      <t>ツg</t>
    </rPh>
    <rPh sb="11" eb="14">
      <t>テキセt</t>
    </rPh>
    <rPh sb="14" eb="16">
      <t>タイセ</t>
    </rPh>
    <rPh sb="16" eb="18">
      <t>コウチk</t>
    </rPh>
    <rPh sb="19" eb="21">
      <t>ミコm</t>
    </rPh>
    <phoneticPr fontId="1"/>
  </si>
  <si>
    <t>要件②：海に関する内容であるか</t>
    <rPh sb="0" eb="2">
      <t>ヨウケン</t>
    </rPh>
    <rPh sb="4" eb="6">
      <t>ウm</t>
    </rPh>
    <rPh sb="6" eb="9">
      <t>カンs</t>
    </rPh>
    <rPh sb="9" eb="11">
      <t>ナイヨ</t>
    </rPh>
    <phoneticPr fontId="1"/>
  </si>
  <si>
    <t>要件①：歴史的史実に基づく民話であるか</t>
    <rPh sb="0" eb="2">
      <t>ヨウケン</t>
    </rPh>
    <rPh sb="4" eb="7">
      <t>レキsh</t>
    </rPh>
    <rPh sb="7" eb="10">
      <t>シジt</t>
    </rPh>
    <rPh sb="10" eb="13">
      <t>モトヅk</t>
    </rPh>
    <rPh sb="13" eb="15">
      <t>ミンw</t>
    </rPh>
    <phoneticPr fontId="1"/>
  </si>
  <si>
    <t>局名</t>
    <rPh sb="0" eb="1">
      <t>キョk</t>
    </rPh>
    <rPh sb="1" eb="2">
      <t>m</t>
    </rPh>
    <phoneticPr fontId="1"/>
  </si>
  <si>
    <t>予備審査会コメント</t>
    <rPh sb="0" eb="2">
      <t>ヨb</t>
    </rPh>
    <rPh sb="2" eb="5">
      <t>シンs</t>
    </rPh>
    <phoneticPr fontId="1"/>
  </si>
  <si>
    <t>事務局事前チェック</t>
    <rPh sb="0" eb="3">
      <t>ジムキョk</t>
    </rPh>
    <rPh sb="3" eb="5">
      <t>ジゼン</t>
    </rPh>
    <phoneticPr fontId="1"/>
  </si>
  <si>
    <t>申請者</t>
    <rPh sb="0" eb="3">
      <t>シンセ</t>
    </rPh>
    <phoneticPr fontId="1"/>
  </si>
  <si>
    <t>①複数和申請している局からは１話以上採択しない　②採択地の全国分散　③固有性、地域性の強さ　　④民話テーマの分散（教訓、地形・史跡の謂れ、海と人の繋がり）</t>
    <rPh sb="29" eb="31">
      <t>ゼンコk</t>
    </rPh>
    <rPh sb="35" eb="38">
      <t>コユ</t>
    </rPh>
    <rPh sb="39" eb="42">
      <t>チイk</t>
    </rPh>
    <rPh sb="43" eb="45">
      <t>ツヨs</t>
    </rPh>
    <rPh sb="48" eb="50">
      <t>ミンw</t>
    </rPh>
    <rPh sb="54" eb="56">
      <t>ブン</t>
    </rPh>
    <rPh sb="57" eb="59">
      <t>キョウクン</t>
    </rPh>
    <rPh sb="60" eb="62">
      <t>チケ</t>
    </rPh>
    <rPh sb="63" eb="65">
      <t>シセk</t>
    </rPh>
    <rPh sb="66" eb="68">
      <t>イワレタ</t>
    </rPh>
    <rPh sb="69" eb="70">
      <t>ウミ</t>
    </rPh>
    <rPh sb="71" eb="73">
      <t>h</t>
    </rPh>
    <rPh sb="73" eb="76">
      <t>ツナガr</t>
    </rPh>
    <phoneticPr fontId="1"/>
  </si>
  <si>
    <t>予備審査通過案件（事務局案）</t>
    <rPh sb="0" eb="2">
      <t>ヨb</t>
    </rPh>
    <rPh sb="2" eb="4">
      <t>シンs</t>
    </rPh>
    <rPh sb="4" eb="6">
      <t>ツウk</t>
    </rPh>
    <rPh sb="6" eb="8">
      <t>アンケン</t>
    </rPh>
    <rPh sb="9" eb="12">
      <t>ジムキョk</t>
    </rPh>
    <rPh sb="12" eb="13">
      <t>アン</t>
    </rPh>
    <phoneticPr fontId="1"/>
  </si>
  <si>
    <t>《予備審査における配慮事項》</t>
    <rPh sb="1" eb="5">
      <t>ヨビシンs</t>
    </rPh>
    <rPh sb="9" eb="13">
      <t>ハイry</t>
    </rPh>
    <phoneticPr fontId="1"/>
  </si>
  <si>
    <t>要件不適合</t>
    <rPh sb="0" eb="2">
      <t>ヨウケン</t>
    </rPh>
    <rPh sb="2" eb="5">
      <t>フテk</t>
    </rPh>
    <phoneticPr fontId="1"/>
  </si>
  <si>
    <t>■　海ノ民話のまちプロジェクト予備審査会評価シート　（2018．6.19）</t>
    <rPh sb="2" eb="3">
      <t>ウm</t>
    </rPh>
    <rPh sb="4" eb="7">
      <t>ミンw</t>
    </rPh>
    <rPh sb="15" eb="20">
      <t>ヨb</t>
    </rPh>
    <rPh sb="20" eb="22">
      <t>ヒョウk</t>
    </rPh>
    <phoneticPr fontId="1"/>
  </si>
  <si>
    <t xml:space="preserve">5/30（水）電話挨拶、相談
6/8（金）組織体制合意、民話選び相談
6/11（月）民話決定後の活動内容の相談
6/13（水）民話決定
6/25（月）沖縄で資料センターと初顔合わせ、今後のスケジュールの確認
</t>
    <phoneticPr fontId="1"/>
  </si>
  <si>
    <t>大昔のこと、春のある日、陸の神が領地の見回りをしていると、いつのまにか、海が見えたので、海辺にやってきた。春の海は、波が静かで、海辺には美しい白浜がひろがっていた。海岸の白浜は、海の神のものときめられていた。陸の神は、白浜を眺めて思った。「はあ、なんと美しい白浜だ。ここをなんとか私の領地にしたいものだ。」　そう思った陸の神は、白浜にたくさんの昼顔（はまはんだ）を植えた。「こうすれば、ここもいつかは、私の領地になるだろう。」　昼顔は、蔓（つる）をのばすと、どんどん白い砂浜に根をおろし広がっていった。陸の神は、昼顔が広がって、あの美しい白浜が自分の領地になることを楽しみにしていた。　やがて、夏になった。ある日、海の神が太陽の光がまぶしい白浜にやってくると、昼顔は、波打ちぎわまでのび、美しい花を咲かせていた。「はあ、なんと美しい花があるなあ。わたしの髪飾りにしよう。」　海の神は　思わずその美しい昼顔の花を取ろうとした。すると、陸の神がそれを見つけて、駆け寄って来て、「これは、私の物だ。取ってはならん。」といって、海の神の手をつかんだ。「この手を放してください。」と海の神がいった。陸の神は、海の神の手をつかんだままいった。「この白浜を、私にゆずれ。私にゆずるなら手を放してやる。」　海の神は、「なにを言う。白浜は、元々私の物。私の領地だからここに咲く昼顔も私の物。お前の物ではない。」と答えて、陸の神の手をふりはらった。　二人の神は、白浜がどちらのものか問答したが互いにゆずらなかった。すると、海の神は怒って大波を起こして、昼顔を白浜から追い払おうとした。しかし、昼顔は、たいへん根が強くて大波でもなかなか引き抜けなかった。　次の夏になった。陸の神は、また白浜を自分の領地にしたいと、昼顔をいっぱいにひろがらせて、花を咲かせたので、海の神と陸の神は、喧嘩を始めた。　こうして、陸の神が昼顔を白浜に伸ばす夏のたびに、海の神は、昼顔を追い払う風を、吹かせて大波を寄せるのだが、今でもまだ、二人の喧嘩の決着はついていない。　それで、毎年、この二人の神様が喧嘩するので、夏なったら暴風が吹くという話だ。
【申請者補足】
多くの海に関する民話からこの話を選んだのは、沖縄では子どもたちにとって身近な台風が題材だからです。海に囲まれた沖縄にとって、陸と海のつながりすなわち浜辺が舞台となっているのもぴったりだと思い選出しました。懸念は、もう少し台風の海に与える良い影響や必要性に触れられたらという点です。浅い海に生息するサンゴは台風がこないと高水温で被害を受けるため、適度な回数の台風は沖縄ではサンゴのために必要というのが一般的に知られており、アニメ化が実現した際には、この要素を含めることにも配慮したいと思います。</t>
    <rPh sb="903" eb="906">
      <t>シンセ</t>
    </rPh>
    <rPh sb="906" eb="908">
      <t>ホソk</t>
    </rPh>
    <rPh sb="1028" eb="1030">
      <t>ヨ</t>
    </rPh>
    <rPh sb="1123" eb="1124">
      <t>カン</t>
    </rPh>
    <rPh sb="1125" eb="1132">
      <t>ジt</t>
    </rPh>
    <rPh sb="1135" eb="1138">
      <t>ヨウs</t>
    </rPh>
    <rPh sb="1138" eb="1143">
      <t>フクm</t>
    </rPh>
    <rPh sb="1145" eb="1147">
      <t>ハイry</t>
    </rPh>
    <rPh sb="1151" eb="1155">
      <t>オモ</t>
    </rPh>
    <phoneticPr fontId="1"/>
  </si>
  <si>
    <t>③ 「海の恩恵や危機に対する知恵」（海の恵みと、その危険性を知恵として伝承）</t>
    <phoneticPr fontId="1"/>
  </si>
  <si>
    <t xml:space="preserve">・佐世保市教育委員会 委員
・佐世保市立図書館　館長、学芸（郷土史）スタッフ
・佐世保市のタウン誌編集者
・テレビ長崎佐世保支社　支社長
・郷土史研究者
・（公財）佐世保観光コンベンション協会事務局長（または、事務局スタッフ）
</t>
    <phoneticPr fontId="1"/>
  </si>
  <si>
    <t>長崎県佐世保市に属する宇久島に伝わる民話。むかし、むかしのそのまたむかし。山田捕鯨組の山田紋九郎は豊漁を続けていた。しかし、ある冬、宇久島沿岸に鯨がいなくなった。その時紋九郎は不思議な夢を見た。大きな親子鯨が現れ「私達が沖合を通りますが、どうか今回は捕らないでください」とお願いする夢だった。紋九郎は「きょうは弘法大使の御縁日でもある。鯨を見つけても捕らないでくれ」と夢のことを話して水夫達にお願いした。しかし、水夫たちは夢のことだからと本気にせず、沖合に親子鯨を見つけると紋九郎から頼まれたことなど忘れて捕獲に向かった。鯨に網をかけて格闘していると天候が急変し海は大荒れとなり、親子鯨は網を破って逃げ出し、船団は遭難してしまった。紋九郎はこの出来事を最後に捕鯨を止め、この時の７２人の遭難者は、７２人様として遭難者は島内各地に祀られている。</t>
    <phoneticPr fontId="1"/>
  </si>
  <si>
    <t>② 「海と人々のつながり」（今の自分と過去の人々とのつながり）
③ 「海の恩恵や危機に対する知恵」（海の恵みと、その危険性を知恵として伝承）</t>
    <phoneticPr fontId="1"/>
  </si>
  <si>
    <t xml:space="preserve">・佐世保市教育委員会　委員
・佐世保市立図書館　館長、学芸（郷土史）スタッフ
・佐世保市のタウン誌編集者
・テレビ長崎佐世保支社　支社長
・郷土史研究者
・（公財）佐世保観光コンベンション協会事務局長（または、事務局スタッフ）
</t>
    <phoneticPr fontId="1"/>
  </si>
  <si>
    <t>長崎県佐世保市に残る佐世保港の「蛇島」（ジャジマ）（現在は埋め立てられて岸壁になっている）に関する民話。戦国時代、佐世保城に美しいお姫様がいた。ある日別の城の城主が佐世保城に立ち寄り酒宴が開かれた。城主（武将）は佐世保城の姫に見ほれて「姫を自分の嫁にしたい」と言い出した。しかし、姫にはいいなずけがいてこれをキッパリ断った。これをうらみに思った城主は、ありもしない理由をつけて大軍で佐世保城を攻め落とした。城主の命令で兵たちが姫の行方をさがしたが見つからず、山の方に登っていったという話しをもとにさがしていると姫が姿を消したと思われる岩穴から大きな白蛇が這い出し、海に入って姫のいいなずけの館のある小島に向かって泳いでいった。しかし、その姿は途中の小さな島影に隠れたところでぷっつりと消えた。これを見た人は、姫のいいなずけを思う気持ちが白蛇となったと思い、この島を蛇島と呼ぶようになった。愛し合っている人たちを「武力」で引き裂くことによって悪いことが起こるという警鐘。</t>
    <phoneticPr fontId="1"/>
  </si>
  <si>
    <t>① 「海と地元の名所旧跡のなりたち」（エリアの海と関わる歴史の再認識）</t>
    <phoneticPr fontId="1"/>
  </si>
  <si>
    <t xml:space="preserve">・佐世保市教育委員会　委員
・佐世保市立図書館　館長、学芸（郷土史）スタッフ
・佐世保市のタウン誌編集者
・テレビ長崎佐世保支社　支社長
・郷土史研究者
・（公財）佐世保コンベンション協会事務局長（または、事務局スタッフ）
</t>
    <phoneticPr fontId="1"/>
  </si>
  <si>
    <t xml:space="preserve">長崎県佐世保市に属する宇久島に伝わる民話。むかし、むかしのそのまたむかし。宇久島のはるか西方に高麗島という島があった。この島には信心深い人たちが多く、村にはお地蔵様や観音様が多くまつられていた。ある日、正直者で熱心な信者の夢にお地蔵様が現れ「私の顔が赤くなるときがきたら島に大変なことが起きる。島を離れるのだ」と言った。この正直者はまわりの人々にこの話しをしたがあまり相手にしてもらえなかった。しかし、正直者はお地蔵様の言うことだからと会う人ごとに話しをすることを続けた。ある日、この正直者をねたんでいた男がお地蔵様の顔を赤く塗りつぶしてしまった。正直者と正直者を信用していた人たちは「島の一大事」と舟を漕ぎ出して島を離れたが、いたずら者たちは、笑ってみていた。しかし、しばらくすると雷鳴がとどろき、島は沈んでしまった。正直者たちを乗せた舟は長崎県の五島列島に流れ着き、正直者たちはそこでも信心深く生きたという。高麗島があったとされる場所は、今は長崎県五島列島の「高麗曽根」と呼ばれる暗礁になっている。
</t>
    <phoneticPr fontId="1"/>
  </si>
  <si>
    <t>① 「海と地元の名所旧跡のなりたち」（エリアの海と関わる歴史の再認識）
② 「海と人々のつながり」（今の自分と過去の人々と」のつながり）
③ 「海の恩恵や危機に対する知恵」（海の恵みと、その危険性を知恵として伝承）</t>
    <phoneticPr fontId="1"/>
  </si>
  <si>
    <t xml:space="preserve">・佐世保市教育委員会　委員
・佐世保市立図書館　館長、学芸（郷土史）スタッフ
・佐世保市のタウン誌編集者
・テレビ長崎佐世保支社　支社長
・郷土史研究者
・（公財）佐世保コンベンション協会事務局長（または事務局スタッフ）
</t>
    <phoneticPr fontId="1"/>
  </si>
  <si>
    <t>長崎県佐世保市に残る「九十九島」に関する民話。みかしむかし、佐世保市沖で島たちがのんびりと話しをしていました。大将の松浦島が「今夜は町へ行って、久しぶりにのんびり酒を飲もうじゃないか」と言うと、まわりの島々も賛成し、佐世保の町のある佐世保湾に入っていきました。島たちはお酒を飲んだり、歌を歌って大騒ぎしました。しかし、夜が明ける前に元の場所に帰らないと島たちは二度とそこに帰れなくなります。夜明けが近いことに気がついた対象の松浦島が「早く帰ろう」と呼びかけましたが、酔って寝てしまった一里島は全く起きません。仲間の島々はどうすることもできず、一里島をおいて元の場所に帰りました。こうして佐世保湾の中に一里島だけがぽつんと取り残されています。その時から百あった島が一つ減ったので、九十九島と呼ぶようになったということです。代表的な観光名所である島々と海についてユニークな見方で再認識することができる。</t>
    <phoneticPr fontId="1"/>
  </si>
  <si>
    <t xml:space="preserve">・内海公民館　服部正氏
・内海中学校 木下史生校長
・愛南町教育委員会生涯学習課　　課長補佐　織田浩史氏
・うちうみまちづくり連合“Ｙｏｍｏｓｈｉ連内海”
うちうみの民話デジタル紙芝居制作プロジェク　代表 河野満氏
・愛媛県歴史文化博物館 学芸員 大本　敬久　氏
・海と日本プロジェクトinえひめ実行委員会 事務局長 清水啓介（南海放送）
</t>
    <phoneticPr fontId="1"/>
  </si>
  <si>
    <t xml:space="preserve">（仮）うちうみ海ノ民話のまち実行委員会
</t>
    <phoneticPr fontId="1"/>
  </si>
  <si>
    <t>愛媛県愛南町（旧内海町）由良半島
ある日、サル達が岩場でキャッキャと遊びまわっていました。そうするとその中の一匹の子ザルが岩で滑りこけて海に落ちてしまいました。それを見ていた親ザルはびっくりして子ザルを助けようとしました。しかし、由良の潮は流れが早くあっという間に下へ下へと流されていきました。親ザルは子ザルの姿を見失わないよう木から木に飛び移って子ザルを追いましたが、流れが早く到底追いつきません。たまらなくなった親ザルは子ザルを助けるため海の中に飛び込みました。それから親ザルも子ザルも姿をみせることはありませんでした。人間もサルも同じです。お腹を痛めて生んだわが子のことは大切でたまらないのです。由良の端から少し東の沖を見てみると、その時の化身が小猿島になりました。島の頂上は鋭く立ち上がって、人間も登れないような島で、まるで子ザルが苦し紛れに仰向けにのけぞってうらめしそうしている姿が見えます。そして、親ザルの化身が大猿島になりました。子ザルを思ってやさしく身を乗り出しているようにも、うつむきこんでいるようにも見えます。
海は遊び方を間違えると命を落としてしまう恐ろしく危険な場所、そんなことを子ザルや親ザルは身をもって人間の私たちに教えてくれているのかもしれません。</t>
    <phoneticPr fontId="1"/>
  </si>
  <si>
    <t>③ 「　海の恩恵や危機に対する知恵」（海の恵みと、その危険性を知恵として伝承）</t>
    <phoneticPr fontId="1"/>
  </si>
  <si>
    <t xml:space="preserve">・松山市総合政策部坂の上の雲まちづくり担当課 　課長　白石　信二　氏
・松山市教育委員会　　　　
・松山離島振興協会　　
・まつやま里島ツーリズム連絡協議会　会長　 田中　政利　氏
・愛媛県歴史文化博物館　学芸員    大本　敬久　氏
・海と日本プロジェクトinえひめ実行委員会 事務局長　清水啓介（南海放送）
</t>
    <phoneticPr fontId="1"/>
  </si>
  <si>
    <t xml:space="preserve">（仮）　まつやま里島・海ノ民話のまち実行委員会
＊読み　里島（りとう）
</t>
    <phoneticPr fontId="1"/>
  </si>
  <si>
    <t xml:space="preserve">昔々、愛媛県忽那諸島 睦月島におなべというおばあさんがいました。おばあさんが海藻を取りに磯へ行くと弱った大ダコがじっとしていました。あまりにもの大きさにビックリして持って帰るのをあきらめたおばあさんは考えました。包丁を家から持ってくると、弱った大ダコの足を１本切り取って持って帰りました。おじいさんと二人で食べきれないほどの足でした。あくる日、おばあさんが磯へ行くと弱った大ダコはそのままでした。喜んだおばあさんはまた１本足を切って持ち帰りました。そのあくる日ももう１本。これは毎日大漁じゃ。村の他の人には言わないでおこう！おばあさんは心の中でにんまりと笑いました。４日目も１本。５日目も１本。それでも大ダコは逃げもせずに横たわっていました。おばあさんが助けてくれるのを待っていたのかもしれません。６日目も１本。７日目も１本。そしてとうとう大ダコの足は残り１本となりました。８日目もおばあさんはいつもどおり磯にやってきました。あいも変わらず大ダコはその場所にいました。大ダコは最後の最後まで、おばあさんが助けてくれるのを信じていたのかもしれません。それでもおばあさんは、最後の足までも切ろうとしたのでした。その時です、今まで一度も動いたことのなかった大ダコがその太い足をおばあさんの腰に巻き付けておばあさんを海の中へ引きずりこみました。おじいさんは帰ってこないおばあさんを探しに磯にやってきました。岩の上にはおばあさんのぞうりがありました。おじいさんは、おばあさんが大ダコに海の底まで引きづりこまれたのではないかと考えました。潮が満ちてきても、その岩が隠れるまで涙を流しながらおじいさんはおばあさんを待っていました。それからも毎日、毎日おばあさんが帰ってくるのを磯で泣きながら待っていました。それからおばあさんのぞうりが残っていた磯の岩を、「おなべ岩」と呼ぶようになりました。忽那諸島では、島であるがために海の恵みとともに生活してきました。海の恵みを大切にしなければ島民に待っているのは不幸しかないのです。海と共存していくために、海の恵みや海の生き物に感謝を忘れてはだめなのです。その教訓を忘れないために、「おなべ岩」が存在するのです。
</t>
    <phoneticPr fontId="1"/>
  </si>
  <si>
    <t xml:space="preserve">・五色姫復活祭実行委員会　メンバー中心に調整中
（伊予市内各種企業・団体・商店主などで組織されています。）
・伊予市教育委員会　
・伊予市産業経済部経済雇用戦略課　課長　大谷基文　氏
・愛媛県歴史文化博物館　学芸員    大本　敬久　氏
・海と日本プロジェクトinえひめ実行委員会 　　 
事務局長　清水啓介（南海放送）
</t>
    <phoneticPr fontId="1"/>
  </si>
  <si>
    <t xml:space="preserve">（仮）　海と日本プロジェクトinえひめ 五色姫アニメ製作 実行委員会
現在、「五色姫復活祭実行委員会」という団体で、幅広く顕彰活動を行っております。今後、全面的にバックアップの体制を調整
</t>
    <phoneticPr fontId="1"/>
  </si>
  <si>
    <t>源平の合戦で、平家が源氏に滅ぼされて間もないことのことでした。今の郡中の浜辺に、五人の姫が小舟で流れ着き、小さな小屋を建てて暮らしていました。ある日、姉姫が浜辺で一匹の赤いカニを見つけました。「まあ、なんと美しい赤い色をしたカニでしょう。平家の赤い旗もカニと同じ赤い色。そうだ、きっとお前は平家のカニでしょう。平家の赤い旗も、かつてはお前のように真っ赤に輝いていた。それについても憎いのは源氏。お父様もお兄様も源氏のために哀れな最期を遂げられた。赤いカニがいるからには、きっと源氏の白いカニもいるに違いない。そうだ、お前たちは白いカニを捜しておいで。憎い源氏のカニを踏みつぶしてやるから。」四人の姫たちは、言いつけられたとりに、白いカニを捜しに出かけました。しかし、いくら捜しても白いカニは見つかりません。翌日も、またその翌日も捜しに出かけましたが、どうしても見つけることができません。「四人もいながら、たった一匹のカニも見つけられないなんて、本当に情けない。なんとしても捜しておいで！」姉姫は、妹姫たちを言葉きびしく叱りました。四人の姫たちは、また捜しに出かけました。しかし、いくら捜しもて見つけることはできません。どうすれば良いか途方に暮れてしまいました。このまま帰ったのでは姉姫に叱られると思い、赤いカニにお白いを塗って、持ち帰ることにしました。「お姉様、お喜びください。やっと白いカニを見つけることができました。」白いカニを見ると、姉姫はニッコリと頷き、そして、白いカニを取り上げるなり、庭の手洗鉢めがけて投げ込みました。すると、見る見るうちにお白いがとけて、もとの赤いカニになってしまいました。それを見た姉姫は、急に顔色を変え、そばにあった太刀を取るなり、一番末の姫に切りつけました。三人の姫たちは、あまりの怖さに、あわてて外へ逃げ出しました。　夕日も沈み、暗くなってきたので、家に帰りたいと思いましたが、姉姫が怖くて帰れません。思案したあげく、「もう生きる望みもなくなった。三人で天国にいるお父さんやお兄さんのところへ参りましょう。」と言って、三人の姫たちは、しっかりと抱き合い、暗い波間に身を投げました。一人残った姉姫は、息の絶えた末姫のなきがらを抱えながら、「憎い源氏を討ち取った。憎い源氏をやっつけた。」と叫びながら、狂ったように浜辺をさまよいました。やがて、とある岩の上に立つと、「あっ、あそこに妹たちがいる」と叫び、そのまま、暗い海に身を投げました。後には、寄せては返す波の音だけが、暗闇の中に聞こえているだけでした。その頃からでしょうか、この浜辺には、赤、白、青、黄、黒の五色の小石が打ち寄せるようになりました。五人の姫の生まれ変わりのような美しい小石でした。そしてこの浜辺は五色浜と呼ばれるようになりました。</t>
    <rPh sb="0" eb="3">
      <t>GENNPE</t>
    </rPh>
    <rPh sb="3" eb="6">
      <t>ガッセン</t>
    </rPh>
    <rPh sb="7" eb="10">
      <t>ヘイk</t>
    </rPh>
    <rPh sb="10" eb="18">
      <t>ゲンジン</t>
    </rPh>
    <rPh sb="18" eb="22">
      <t>マモナ</t>
    </rPh>
    <rPh sb="31" eb="32">
      <t>イマ</t>
    </rPh>
    <rPh sb="33" eb="36">
      <t>グン</t>
    </rPh>
    <rPh sb="36" eb="39">
      <t>ハマベン</t>
    </rPh>
    <rPh sb="40" eb="45">
      <t>ゴニンン</t>
    </rPh>
    <rPh sb="45" eb="48">
      <t>コブン</t>
    </rPh>
    <rPh sb="48" eb="52">
      <t>ナガr</t>
    </rPh>
    <rPh sb="53" eb="56">
      <t>チイサン</t>
    </rPh>
    <rPh sb="56" eb="58">
      <t>コヤ</t>
    </rPh>
    <rPh sb="59" eb="60">
      <t>タ</t>
    </rPh>
    <rPh sb="62" eb="70">
      <t>クラsh</t>
    </rPh>
    <rPh sb="73" eb="74">
      <t>h</t>
    </rPh>
    <rPh sb="75" eb="78">
      <t>アン</t>
    </rPh>
    <rPh sb="78" eb="81">
      <t>ハm</t>
    </rPh>
    <rPh sb="81" eb="84">
      <t>イッピk</t>
    </rPh>
    <rPh sb="84" eb="89">
      <t>アk</t>
    </rPh>
    <rPh sb="89" eb="95">
      <t>ミツk</t>
    </rPh>
    <rPh sb="103" eb="106">
      <t>ウツクsh</t>
    </rPh>
    <rPh sb="106" eb="112">
      <t>アk</t>
    </rPh>
    <rPh sb="119" eb="126">
      <t>ゲンペ</t>
    </rPh>
    <rPh sb="129" eb="134">
      <t>オナj</t>
    </rPh>
    <rPh sb="143" eb="145">
      <t>マ</t>
    </rPh>
    <rPh sb="145" eb="148">
      <t>ヘイk</t>
    </rPh>
    <rPh sb="155" eb="156">
      <t>ヘイヤン</t>
    </rPh>
    <rPh sb="156" eb="157">
      <t>イエ</t>
    </rPh>
    <rPh sb="158" eb="162">
      <t>アk</t>
    </rPh>
    <rPh sb="168" eb="170">
      <t>マ</t>
    </rPh>
    <rPh sb="173" eb="174">
      <t>マ</t>
    </rPh>
    <rPh sb="175" eb="177">
      <t>k</t>
    </rPh>
    <rPh sb="177" eb="182">
      <t>カガヤ</t>
    </rPh>
    <rPh sb="190" eb="194">
      <t>ニk</t>
    </rPh>
    <rPh sb="194" eb="197">
      <t>ゲンジ</t>
    </rPh>
    <rPh sb="198" eb="200">
      <t>トウサm</t>
    </rPh>
    <rPh sb="202" eb="204">
      <t>ニ</t>
    </rPh>
    <rPh sb="205" eb="208">
      <t>ゲンj</t>
    </rPh>
    <rPh sb="211" eb="214">
      <t>アワr</t>
    </rPh>
    <rPh sb="214" eb="216">
      <t>サイゴ</t>
    </rPh>
    <rPh sb="217" eb="222">
      <t>トゲラr</t>
    </rPh>
    <rPh sb="223" eb="225">
      <t>アカ</t>
    </rPh>
    <rPh sb="238" eb="241">
      <t>ゲンj</t>
    </rPh>
    <rPh sb="241" eb="243">
      <t>シロ</t>
    </rPh>
    <rPh sb="249" eb="253">
      <t>チガ</t>
    </rPh>
    <rPh sb="259" eb="263">
      <t>マ</t>
    </rPh>
    <rPh sb="263" eb="265">
      <t>シr</t>
    </rPh>
    <rPh sb="268" eb="275">
      <t>サガsh</t>
    </rPh>
    <rPh sb="275" eb="277">
      <t>ニク</t>
    </rPh>
    <rPh sb="277" eb="280">
      <t>ゲンj</t>
    </rPh>
    <rPh sb="283" eb="293">
      <t>フミツブsh</t>
    </rPh>
    <rPh sb="295" eb="298">
      <t>ヨニン</t>
    </rPh>
    <rPh sb="298" eb="302">
      <t>ヒm</t>
    </rPh>
    <rPh sb="303" eb="310">
      <t>イイツk</t>
    </rPh>
    <rPh sb="314" eb="316">
      <t>シロ</t>
    </rPh>
    <rPh sb="319" eb="322">
      <t>サガsh</t>
    </rPh>
    <rPh sb="322" eb="328">
      <t>デカk</t>
    </rPh>
    <rPh sb="336" eb="342">
      <t>サガsh</t>
    </rPh>
    <rPh sb="345" eb="352">
      <t>ミツカr</t>
    </rPh>
    <rPh sb="353" eb="356">
      <t>ヨクジツm</t>
    </rPh>
    <rPh sb="361" eb="374">
      <t xml:space="preserve"> </t>
    </rPh>
    <rPh sb="380" eb="387">
      <t>ミツk</t>
    </rPh>
    <rPh sb="394" eb="397">
      <t>ヨニン</t>
    </rPh>
    <rPh sb="405" eb="408">
      <t>イッピk</t>
    </rPh>
    <rPh sb="411" eb="421">
      <t>ミツk</t>
    </rPh>
    <rPh sb="422" eb="425">
      <t>ホント</t>
    </rPh>
    <rPh sb="425" eb="429">
      <t>ナサk</t>
    </rPh>
    <rPh sb="436" eb="442">
      <t>サガsh</t>
    </rPh>
    <rPh sb="444" eb="447">
      <t>アン</t>
    </rPh>
    <rPh sb="448" eb="453">
      <t>イモウt</t>
    </rPh>
    <rPh sb="453" eb="455">
      <t>コトb</t>
    </rPh>
    <rPh sb="459" eb="464">
      <t>シカリマsh</t>
    </rPh>
    <rPh sb="465" eb="468">
      <t>ヨニン</t>
    </rPh>
    <rPh sb="468" eb="472">
      <t>ヒm</t>
    </rPh>
    <rPh sb="475" eb="478">
      <t>サガsh</t>
    </rPh>
    <rPh sb="478" eb="484">
      <t>デカk</t>
    </rPh>
    <rPh sb="492" eb="496">
      <t>サガsh</t>
    </rPh>
    <rPh sb="496" eb="503">
      <t>ミツケルk</t>
    </rPh>
    <rPh sb="514" eb="517">
      <t>ヨイk</t>
    </rPh>
    <rPh sb="517" eb="519">
      <t>トホウ</t>
    </rPh>
    <rPh sb="520" eb="523">
      <t>k</t>
    </rPh>
    <rPh sb="534" eb="540">
      <t>カエッタノデh</t>
    </rPh>
    <rPh sb="540" eb="543">
      <t>アネヒ</t>
    </rPh>
    <rPh sb="543" eb="548">
      <t>シカラレルt</t>
    </rPh>
    <rPh sb="548" eb="550">
      <t>オモ</t>
    </rPh>
    <rPh sb="551" eb="553">
      <t>アカ</t>
    </rPh>
    <rPh sb="557" eb="559">
      <t>シロ</t>
    </rPh>
    <rPh sb="560" eb="563">
      <t>ヌッt</t>
    </rPh>
    <rPh sb="564" eb="565">
      <t>モ</t>
    </rPh>
    <rPh sb="566" eb="571">
      <t>カエr</t>
    </rPh>
    <rPh sb="578" eb="580">
      <t>ネエs</t>
    </rPh>
    <rPh sb="582" eb="588">
      <t>ヨロコビk</t>
    </rPh>
    <rPh sb="592" eb="594">
      <t>シロ</t>
    </rPh>
    <rPh sb="597" eb="609">
      <t>ミツk</t>
    </rPh>
    <rPh sb="611" eb="613">
      <t>シロ</t>
    </rPh>
    <rPh sb="616" eb="619">
      <t>ミルt</t>
    </rPh>
    <rPh sb="620" eb="623">
      <t>アン</t>
    </rPh>
    <rPh sb="628" eb="630">
      <t>ウナズk</t>
    </rPh>
    <rPh sb="635" eb="640">
      <t>シr</t>
    </rPh>
    <rPh sb="640" eb="641">
      <t>ト</t>
    </rPh>
    <rPh sb="642" eb="647">
      <t>アゲルナr</t>
    </rPh>
    <rPh sb="648" eb="650">
      <t>ニワン</t>
    </rPh>
    <rPh sb="650" eb="652">
      <t>テアラ</t>
    </rPh>
    <rPh sb="652" eb="653">
      <t>8</t>
    </rPh>
    <rPh sb="657" eb="664">
      <t>ナg</t>
    </rPh>
    <rPh sb="669" eb="670">
      <t>ミ</t>
    </rPh>
    <rPh sb="671" eb="672">
      <t>ミ</t>
    </rPh>
    <rPh sb="677" eb="680">
      <t>シr</t>
    </rPh>
    <rPh sb="687" eb="692">
      <t>アカ</t>
    </rPh>
    <rPh sb="705" eb="707">
      <t>ミt</t>
    </rPh>
    <rPh sb="707" eb="710">
      <t>アネヒ</t>
    </rPh>
    <rPh sb="711" eb="716">
      <t>キュ</t>
    </rPh>
    <rPh sb="716" eb="718">
      <t>カ</t>
    </rPh>
    <rPh sb="725" eb="727">
      <t>タチ</t>
    </rPh>
    <rPh sb="728" eb="729">
      <t>ト</t>
    </rPh>
    <rPh sb="733" eb="737">
      <t>イチバン</t>
    </rPh>
    <rPh sb="737" eb="739">
      <t>ヒメン</t>
    </rPh>
    <rPh sb="739" eb="746">
      <t>キリツケマシt</t>
    </rPh>
    <rPh sb="747" eb="754">
      <t>サンニン</t>
    </rPh>
    <rPh sb="759" eb="762">
      <t>コワs</t>
    </rPh>
    <rPh sb="765" eb="776">
      <t>アワt</t>
    </rPh>
    <rPh sb="778" eb="781">
      <t>ユウh</t>
    </rPh>
    <rPh sb="781" eb="783">
      <t>シズm</t>
    </rPh>
    <rPh sb="784" eb="793">
      <t>クラk</t>
    </rPh>
    <rPh sb="794" eb="796">
      <t>イエン</t>
    </rPh>
    <rPh sb="796" eb="801">
      <t>カエr</t>
    </rPh>
    <rPh sb="801" eb="807">
      <t>オモ</t>
    </rPh>
    <rPh sb="808" eb="810">
      <t>アネh</t>
    </rPh>
    <rPh sb="811" eb="814">
      <t>コワk</t>
    </rPh>
    <rPh sb="814" eb="819">
      <t>カエレm</t>
    </rPh>
    <rPh sb="820" eb="827">
      <t>シアンsh</t>
    </rPh>
    <rPh sb="831" eb="834">
      <t>イキr</t>
    </rPh>
    <rPh sb="834" eb="837">
      <t>ノゾミm</t>
    </rPh>
    <rPh sb="843" eb="846">
      <t>サンニンd</t>
    </rPh>
    <rPh sb="846" eb="856">
      <t>テンゴクン</t>
    </rPh>
    <rPh sb="857" eb="861">
      <t>ニ</t>
    </rPh>
    <rPh sb="865" eb="871">
      <t>マイr</t>
    </rPh>
    <rPh sb="874" eb="877">
      <t>イッt</t>
    </rPh>
    <rPh sb="878" eb="880">
      <t>サンニン</t>
    </rPh>
    <rPh sb="891" eb="892">
      <t>ダ</t>
    </rPh>
    <rPh sb="893" eb="895">
      <t>ア</t>
    </rPh>
    <rPh sb="896" eb="897">
      <t>クラ</t>
    </rPh>
    <rPh sb="898" eb="901">
      <t>ナミマン</t>
    </rPh>
    <rPh sb="901" eb="902">
      <t>ミ</t>
    </rPh>
    <rPh sb="903" eb="908">
      <t>ン</t>
    </rPh>
    <rPh sb="909" eb="914">
      <t>ヒトリン</t>
    </rPh>
    <rPh sb="914" eb="917">
      <t>アン</t>
    </rPh>
    <rPh sb="918" eb="920">
      <t>イキン</t>
    </rPh>
    <rPh sb="920" eb="923">
      <t>タエt</t>
    </rPh>
    <rPh sb="923" eb="926">
      <t>スエヒm</t>
    </rPh>
    <rPh sb="931" eb="936">
      <t>カカ</t>
    </rPh>
    <rPh sb="938" eb="939">
      <t>ニク</t>
    </rPh>
    <rPh sb="940" eb="943">
      <t>ゲンj</t>
    </rPh>
    <rPh sb="943" eb="944">
      <t>ウ</t>
    </rPh>
    <rPh sb="945" eb="948">
      <t>トッt</t>
    </rPh>
    <rPh sb="949" eb="954">
      <t>ニk</t>
    </rPh>
    <rPh sb="962" eb="967">
      <t>サk</t>
    </rPh>
    <rPh sb="968" eb="974">
      <t>クルッt</t>
    </rPh>
    <rPh sb="974" eb="984">
      <t>ハマb</t>
    </rPh>
    <rPh sb="992" eb="993">
      <t>イw</t>
    </rPh>
    <rPh sb="993" eb="999">
      <t>アw</t>
    </rPh>
    <rPh sb="1008" eb="1009">
      <t>イモウt</t>
    </rPh>
    <rPh sb="1016" eb="1018">
      <t>サケb</t>
    </rPh>
    <rPh sb="1024" eb="1026">
      <t>クライニ</t>
    </rPh>
    <rPh sb="1026" eb="1028">
      <t>ウm</t>
    </rPh>
    <rPh sb="1028" eb="1035">
      <t>ミw</t>
    </rPh>
    <rPh sb="1036" eb="1039">
      <t>アトニh</t>
    </rPh>
    <rPh sb="1040" eb="1041">
      <t>ヨ</t>
    </rPh>
    <rPh sb="1044" eb="1046">
      <t>カエ</t>
    </rPh>
    <rPh sb="1046" eb="1048">
      <t>ナミン</t>
    </rPh>
    <rPh sb="1048" eb="1052">
      <t>オt</t>
    </rPh>
    <rPh sb="1053" eb="1058">
      <t>クラヤm</t>
    </rPh>
    <rPh sb="1058" eb="1069">
      <t>キコ</t>
    </rPh>
    <rPh sb="1072" eb="1075">
      <t>コロカr</t>
    </rPh>
    <rPh sb="1083" eb="1087">
      <t>ハm</t>
    </rPh>
    <rPh sb="1088" eb="1089">
      <t>アk</t>
    </rPh>
    <rPh sb="1090" eb="1091">
      <t>シr</t>
    </rPh>
    <rPh sb="1092" eb="1093">
      <t>ア</t>
    </rPh>
    <rPh sb="1094" eb="1095">
      <t>キ</t>
    </rPh>
    <rPh sb="1096" eb="1097">
      <t>クr</t>
    </rPh>
    <rPh sb="1098" eb="1099">
      <t>5ショk</t>
    </rPh>
    <rPh sb="1099" eb="1100">
      <t>イロ</t>
    </rPh>
    <rPh sb="1101" eb="1104">
      <t>コ</t>
    </rPh>
    <rPh sb="1104" eb="1105">
      <t>ウ</t>
    </rPh>
    <rPh sb="1106" eb="1117">
      <t>ヨs</t>
    </rPh>
    <rPh sb="1118" eb="1121">
      <t>ゴニン</t>
    </rPh>
    <rPh sb="1121" eb="1122">
      <t>ヒメタチh</t>
    </rPh>
    <rPh sb="1123" eb="1124">
      <t>ウ</t>
    </rPh>
    <rPh sb="1126" eb="1130">
      <t>カワリン</t>
    </rPh>
    <rPh sb="1133" eb="1141">
      <t>ウツクsh</t>
    </rPh>
    <rPh sb="1147" eb="1149">
      <t>ハマb</t>
    </rPh>
    <rPh sb="1150" eb="1153">
      <t>ゴシk</t>
    </rPh>
    <rPh sb="1154" eb="1155">
      <t>ヨブy</t>
    </rPh>
    <phoneticPr fontId="1"/>
  </si>
  <si>
    <t xml:space="preserve">・ＮＰＯ法人 出雲神話語り部の会　理事長　　藤原嘉樹
・公益社団法人 島根県観光連盟　　専務理事　小室寮
・古代歴史博物館(館長今岡充)
・出雲市(市長長岡秀人) 
・出雲市教育委員会出雲市教育委員会　教育部　教育政策課
・藤岡大拙(民族学者)
・島根大学(副学長佐藤利夫)
・出雲市観光協会　
・山陰中央テレビジョン放送　コンテンツ戦略室　室長　澤田陽
</t>
    <phoneticPr fontId="1"/>
  </si>
  <si>
    <t xml:space="preserve">昔々、この国に神様が住んでいたころの話です。その神様のひとり八束水臣津野命（ヤツカミズノオミヅヌノミコト）は山を登りながら、独り言をつぶやいていました。「出雲の国はなんと小さな国だろう、なんとか広くしたいものだ」頂上に着くと、海の向こうにほどよい陸をみつけます。「よしあの土地を引っ張ろう」やがて村人が大勢集められ、太く長い綱が作られました。ミコトは大きなスキで土地を切り離し、村人たちの作った綱を結び付け、村人と一緒に「国こい、国こい」と言いながら引っ張りました。するとその土地は、ゆっくりと動き、出雲の国にくっついたのです。「この土地が動かないようにしておこう」ミコトは綱を島根県西部の三瓶山に結わえ、その綱は現在の園の長浜になりました。そして引っ張ってきた土地は島根半島の西、日御碕から旅伏山までの土地になった。ところがミコトはこれで満足しませんでした。「まだまだ出雲の国は狭い」とは、現在の松江市鹿島町のあたりと、松江市島根町のあたりを引っ張ってつなぎ、最後に島根半島の東、松江市美保関町の土地を引っ張ってきました。この時ミコトは、引っ張ってきた土地が動かないように、伯耆の国の火神岳（大山）を杭にして、固く結びました。その綱が現在の弓ヶ浜半島です。「だいぶん広くなった。これで村人たちも楽に暮らせるだろう。国を引くは終わりにしよう」。ミコトはそう言われると「おう」と大きな息を吐きます。そこで、その地を意宇（おう）というようになったということです。
</t>
    <phoneticPr fontId="1"/>
  </si>
  <si>
    <t xml:space="preserve">・ＮＰＯ法人 出雲神話語り部の会　理事長　　藤原嘉樹
・公益社団法人 島根県観光連盟　　専務理事　小室寮
・安来市(市長近藤宏樹)
・安来市教育委員会(教育長　勝部慎哉)
・藤岡大拙(民族学者)
・島根大学(副学長　佐藤利夫) 
・安来市観光協会　
・月の輪事　奉賛会
・やすぎの町再生協議会
・山陰中央テレビジョン放送　コンテンツ戦略室　室長　澤田陽
</t>
    <phoneticPr fontId="1"/>
  </si>
  <si>
    <t xml:space="preserve">時は約１３００年前、天武天皇の時代、舞台はのどかな山間と海に挟まれた島根県安来市(やすぎし)です。地元の豪族・語臣猪麻呂（かたりのおみいまろ）という男がいました。７月の暑くなったころ、その娘が、数人のお供を連れて海辺へ夕涼みに出かけました。丸い月が鏡のように静かで平らな海を照らす穏やかな夜でした。みんな海に入ったり月を眺めたり、楽しそうに遊んでいました。その時です。沖でザワザワと海鳴りがしたかと思うと、海が急に盛り上がり、
一匹の大きなワニザメが出て来て、娘を襲いました。あっという間の出来事でした。家にいた猪麻呂は一報を聞き、すぐに駆け付けたものの、娘はこと切れてしまっていました。皆に愛されていた娘はその後、小高い丘に丁重に葬られました。しかし、猪麻呂の悲しみはやがて怒りに変わります。村人を集め、娘が襲われた時と同じ丸い月が出た夜に、たくさんの船を出し「娘の仇を取らせてください」と海の神様に祈りながらワニザメを捕まえようとします。船は円を作るように網を広げました。支度が整い、「エンヤ、エンヤ、デゴデットーヤー」掛け声とともに網がたぐり寄せます。その時、黒い山のような波がせり上がったかと思うと、一匹の大きなワニザメが、網の中に躍り込みました。網は次第に引き寄せられ、猪麻呂は動き回るワニザメに鉾を突き刺しました。引き上げられたワニザメは反り返って息絶えました。その形は三日月のようだったということです。里の人々は娘の霊を慰めるため、ワニを仕留めた月の輪（鉾型の武器）をつくり、昼夜をわかたず踊り続けたということです。
</t>
    <phoneticPr fontId="1"/>
  </si>
  <si>
    <t xml:space="preserve">「海ノ民話のまち」の全国公募に際し、実行委員会を設立予定。助成の場合、アニメ化に向けた意見交換会を開催予定。
アニメ完成後は、「市内全小学校にDVDを配布し活用」、「備後語りの会『ふくふく』の語り部イベントでの視聴」、「その他、福山市主催イベントや、地域の祭り等での視聴」など、地元でアニメを活用しながら「民話」を引き継いでいく予定。
</t>
    <phoneticPr fontId="1"/>
  </si>
  <si>
    <t xml:space="preserve">実行委員長　鞆町内連絡協議会　会長　大濵憲司
福山市 市民局 人権・生涯学習課　課長　高橋雅和
福山市 鞆の浦歴史民俗資料館　館長　通堂博彰
備後語りの会「ふくふく」　会長　廣田美三子
中国放送　テレビ局長　出田秀
中国放送　テレビ局業務部長　瀬戸昇
</t>
    <phoneticPr fontId="1"/>
  </si>
  <si>
    <t>鎌倉時代の1271年。近江（現・滋賀県）の武将、藤原正道が福山・鞆にやってきた。仙酔島に渡ろうとした際、家宝の刀を海に落としてしまった。鞆の住人に「金を出すので海に沈んだ刀を取ってきてほしい」と頼むが、この海域には“ふか（サメ）”が出るため誰も行こうとしない。「銭100貫文出す」と言っても行くものはいなかった。するとこの武将は「鞆の人間は腑抜けだ」と罵りだした。それは聞き捨てならない！と、ある若者が鞆の名誉のために取ってくる、と言いだし、海に潜っていった。何とか海底で刀を見つけ、戻ろうとしたが、水面に上がる途中でサメに片足を食われてしまい、刀を持ち帰ったものの船上で息絶えてしまった。武将は申し訳ないことをした、とこの若者を手厚く供養し、銭100貫文で島に「十一重の塔」を建てた。
【申請者補足】
この塔は弁天島に現存し、石塔としては県内最古のものとして市および県の重要文化財にも指定されている。若者の勇気ある行動に対する賞賛と、その行動につながった地元・鞆の浦を愛する心の醸成を聞き手に感じてもらうことを願った民話として語り継がれている。</t>
    <rPh sb="345" eb="348">
      <t>シンセ</t>
    </rPh>
    <rPh sb="348" eb="350">
      <t>ホソk</t>
    </rPh>
    <phoneticPr fontId="1"/>
  </si>
  <si>
    <t>① 「海と地元の名所旧跡のなりたち」（エリアの海と関わる歴史の再認識）
③ 「海の恩恵や危機に対する知恵」（海の恵みと、その危険性を知恵として伝承）</t>
    <phoneticPr fontId="1"/>
  </si>
  <si>
    <t xml:space="preserve">川合　誠一　紀北町観光協会会長
玉津　裕一　紀北町商工観光課課長
紀北町教育委員会　関係者
郷土資料館など紀北町保存会関係者など
</t>
    <phoneticPr fontId="1"/>
  </si>
  <si>
    <t>海や川で悪さをしている“かんからこぼし”（河童）がいました。　“かんからこぼし”は海や川で悪たれのかぎりをつくしており、地元でも恐れられて存在でした。ある夕暮れ家路を急いでいた侍が橋を渡ろうとしたところ、乗っていた馬が突然止まりました。振り向くとかんからこぼしが馬のしっぽを握り締めていたのです。そのため侍が刀で切りつけたところ、かっぱの腕は切り落とされました。　悪事をしていた“かんからこぼし”の腕は、侍の床の間に飾り、腕を取り返しにきたら退治してやると意気込んでいました。その後、やってきた“かんからこぼし”は、今までの行いを反省し侍の一族を襲わないと約束したため侍は腕を返しました。その後、水難事故がなくなったとのことです。
　日頃から水難事故などの悪事を働いていた“かんからこぼし”を退治したいという思いとこれを機会に“かんからこぼし”から村人を、水の事故から守ることに繋がった教訓は、今でも語り継がれる紀北町の民話となっています。</t>
    <phoneticPr fontId="1"/>
  </si>
  <si>
    <t>② 「海と人々のつながり」（今の自分と過去の人々とのつながり）</t>
    <phoneticPr fontId="1"/>
  </si>
  <si>
    <t xml:space="preserve">実行委員会には、「亀の松」に関係が深い人を中心に、袋井市の歴史に詳しい方々や、ウミガメの保護に取り組んでいる方を迎える予定。その中では、民話を今後も伝えていくことで、
・命山などの高潮・津波に対する「そなえ」
・ウミガメが訪れるほどの「きれいな環境」の浜が、現在の静岡県内に残っていること
・亀の近隣住民との深い関わりをもつ「歴史」
という面についても、民話から現代へつないでいきたいと思っています。
</t>
    <phoneticPr fontId="1"/>
  </si>
  <si>
    <t xml:space="preserve">・サンクチュアリエヌピーオー　理事長　馬塚丈司氏
・袋井市教育委員会　袋井市歴史文化館　山本館長
・袋井市教育委員会　袋井市歴史文化館　学芸員　杉山侑揮氏
・亀の松対策委員会　会長　金原幸雄氏
・静岡大学　情報学部 - 行動情報学科　岩﨑 一孝教授
・静岡文化芸術大学　文化政策学部　国際文化学科　二本松 康宏教授
・静岡県　文化政策課　課長
</t>
    <phoneticPr fontId="1"/>
  </si>
  <si>
    <t>遠い昔、浅羽平野一帯が海だったといわれ、浅羽の野に人が住むようになってからもこの辺りは波が打ち返していたといわれている。今から６００年くらい前のこと、この地方に大地震が起こり、同時に発生した津波は村里を襲って多数の人々が行方不明になった。その時、村一番の好青年といわれた男も一瞬にして最愛の妻と幼な子を津波にさらわれてしまった。
嘆き悲しんだその男は村の鎮守様に一生懸命お祈りをし、その夜は家に帰って床に入り、うとうとしたかと思うと絶世の美女が訪ねてきて“あなたの子供がこの先の浜辺にいるから案内しましょう”というので、男はびっくり仰天しながらも、その女の案内で浜辺へ行くと、女はふと消えて終わった。男が良く見るとそこに流れついた小枝の山があってその上に行方不明だったが我が幼子の無事な姿があった。そしてその小枝の下に大きな亀が一匹死んでいた。男は妻が津波の中で亀に化身して我が子を助け、鎮守の神も男の願を入れて小枝で子供を守ってくれたと深く感謝して、一本の松を植えて亀を葬り、小枝の一部を鎮守様（寄木神社）に祀ったという。その時の松が樹姿も亀に似ていることから“亀ノ松”といわれている。（設置看板より引用）
袋井市の沿岸部に位置する浅羽地区は、海岸線が後退してできた低地のため、昔から高潮などの自然災害に悩まされてきたという史実があります。特に被害が大きかったのは、「亀の松」の物語になっている延宝８年（1680年）の高潮です。多くの人が亡くなったことから、人々は教訓として、高潮・津波の際に避難できる人工の小山を築き、その小山を「命山（いのちやま）」と呼ぶようになるなど、亀の松の付近には防災への備えも昔から進められてきました。また、かつてはウミガメが産卵に訪れていた地であることから、今後もウミガメが戻ってこられるきれいな海・浜がある環境を残していこうという思いへもつながる物語です。</t>
    <phoneticPr fontId="1"/>
  </si>
  <si>
    <t xml:space="preserve">・静岡県　文化政策課　課長
・静岡県教育委員会
・NPO法人三保の松原　代表　遠藤まゆみ
・静岡県能楽協会
・静岡市
・静岡市教育委員会
・静岡県観光コンベンション協会　　
　　　　　　　　　　　　　　　他
</t>
    <phoneticPr fontId="1"/>
  </si>
  <si>
    <t>三保に白龍（はくりょう）という名の漁師がいました。今朝も三保の松原で釣をしておりました。見慣れた浜の景色ですが海原に浮かぶ春の富士はとりわけ美しく見えました。と、どこからともなく、えもいわれぬ良い香りがしてきました。香りに惹かれて行ってみると一本の松に見たこともない美しい衣が掛かって風に揺れていました。　「何てきれいなんだろう。持ち帰って家の宝にしよう。」そういって衣を抱え家に持ち帰ろうとしたその時です。「もし、それは私の着物です。」木の陰に美しい女の人が立っていたのです。　「私は天女です。その衣は羽衣といってあなたがたにはご用のないものです。どうぞ返して下さい。それがないと天に帰れません。」白龍はこれがかの天の羽衣かととても驚きましたが、天女の悲嘆にくれた姿を見て羽衣を返す気持ちになりました。　「返すかわりに天人の舞を舞って下さい。」天女は喜んで承知しましたが「羽衣がないと舞が舞えません。まず羽衣を返して下さい。」と言うのです。
　白龍はふと思いました。羽衣を返せば舞を舞わずに帰ってしまうのではないか。すると天女はきっぱりと答えました。「疑いや偽りは人間の世界のことで天上の世界にはございません。　この言葉に白龍は自分がすっかり恥ずかしくなりました。羽衣を身にまとうと、天女は優雅に袂を翻し、舞いを舞いはじめました。どこからともなく笛や鼓の音が聞こえよい香りが立ちこめます。白龍があっけにとられて見とれているうちに天女はふわりふわりと天へと上りだんだん高くなったかと思うとみるみる内に愛鷹山から富士の高嶺に、霞にまぎれて消えていきました。（静岡市ホームページより）
【申請者補足】
この三保の松原（静岡市清水区）の羽衣伝説は、１５世紀から能の演目「羽衣」としてよく知られるようになりました。話の中に映し出されているのは「美しさ」と「儚さ」です。日本各地に伝わる“羽衣”類の話は、漁師が天女と結婚し子をもうけたりする俗世的な部分がありますが、この羽衣の話は、たった１日の出来事として描かれています。どうしてこのような神秘的な話ができたのか。背景には、いかに昔から人々がこの三保の松原という地に魅了されてきたかということがうかがえます。羽衣の松がある「三保の松原」は、2013年に世界文化遺産として登録された「富士山」の構成資産のひとつになるほどで、ほとんどの構成資産が富士山の周辺にあるなか、唯一４０キロ離れた場所で構成資産に認められました。人々はこの話を通じて、三保の松原と富士山の神々しさを後世に伝えていくべきと考えたのではないでしょうか？</t>
    <rPh sb="692" eb="695">
      <t>シンセ</t>
    </rPh>
    <rPh sb="695" eb="697">
      <t>ホソk</t>
    </rPh>
    <phoneticPr fontId="1"/>
  </si>
  <si>
    <t>（森下川の河口の八田町に伝わる話）
ずっと昔、魚のすずきが美しい嫁さんになって恩がえしをしたとゆう。ある日新九朗は獲れた魚(すずき)を、網がいっぱいになっていた為に逃がしてやることにしました。その後、新九郎が一人で河原から夕焼けを眺めていると、先ほど逃がしたすずきが美しい人間の女性になり、新九郎の前に現れた。名前はみよと言い、新九郎の嫁になりたいと申し出て、それから二人は夫婦になった。ある年の春、みよが「生き物を獲るのは仏様にそむく。仏様にすがるには念仏を」と言い、二人はそれからずっと念仏をとなえた。そして何年も過ぎたある夜、みよは竜宮へ戻らなければならないと、新九郎に告げ、菩薩像を新九郎に手渡し、別れを告げた。新九郎は深く悲しみ、村中を探しまわったが、やはりみよの姿はどこにも見当たらなかった。新九郎はいつの間にかあのすずきを逃がした岸に来ていた。そこで見つけたのは、すずき(みよ)の亡骸だった。新九郎はその亡骸をお宮のそばにとむらった。その後新九郎は、ずっと村をおさめた。しかしある年の八月十六日、新九郎は病気で亡くなった。村の者たちは新九郎の墓を、みよの墓の隣に作ってあげました。その翌年の八月のことだった。新九郎を埋葬した場所にたくさんのススキが生えていた。村の者たちは歓喜の声をあげた。その年の秋、村の者たちは新九郎のために、お宮さんを立て直し、新九郎を祭り、新九郎への敬意を示した。それから、人々はそのお宮を「みすすきの宮」と呼んだ。</t>
    <phoneticPr fontId="1"/>
  </si>
  <si>
    <t>（能登の蛸島に伝わる話）
昔、珠洲沖に恐ろしい大蛸がいた。丸太のような、ごつい足で大波を起こしたり、船をひっくり返したりするので、漁師たちは大蛸を恐れていた。この大蛸はときどき、地上まであがってきて、悪さするのであった。家も壊し、畑や田んぼも荒らし、人々は手のつけようがなかった。やっとの思いで家や田んぼを直しても、結局また大蛸が海からあがってきて、破壊してしまう。そんな状況に人々は困りはてていた。ある時、また波が荒くなり、沖を見てた漁師が「大蛸がくるぞ」と叫んだ。村の人々は大変な騒ぎになり、海べりにある「山王の森」へ逃げ込んだ。人々はもうダメだ、と思ったが、そこへ「山王の森」の神様が現れて、大きな剣で蛸の足を切り、頭を沖へ放り投げた。村の者たちは大喜びし、「山王の森の高倉彦(たかくらひこ)の神様が私たちを救ってくれた。ありがたい」と人々は感じた。それから海も荒れないようになり、魚もよく獲れるようになった。</t>
    <phoneticPr fontId="1"/>
  </si>
  <si>
    <t xml:space="preserve">魚津市長　村椿晃市長
魚津市教育委員会　　
　　畠 山 敏 一教育長
魚津水族館　稲村修館長
「とやま語りの会」奥井悦子代表
魚津市経田小学校 野村 明男校長
経田地区振興協議会 高瀬 忠次　会長
</t>
    <phoneticPr fontId="1"/>
  </si>
  <si>
    <t xml:space="preserve">※「錨の溝」は、2つの話が民話として語り継がれています。
（嵐）
昔々、船乗りたちが角の生えた海蛇を釣り上げ、おもしろがっていじめた。その後、坂の下の港に錨を下ろしたところ、綱が切れて錨が底深く沈んでしまった。そして、突然大きな龍が姿をあらわし、水煙を立て暴れ回り、船を沈めた。高波で海岸が崩れ落ち、港は砂で埋まった。そして、港は錨の龍が住む「錨の溝（どぶ）」と呼ばれるようになり、寂れてしまった。　
（婚礼）
昔々、彦左衛門という大金持ちがいた。ある日、武士に姿を変えた龍が訪ねて来て、「私は錨の溝の主だ。愛本の主の娘と結婚するので、祝いに使う道具を貸してくれ」と頼んだ。返ってきたお椀には米が三粒ついていた。汚いので捨てさせたところ、夢の中に溝の主が現れ「なぜ捨てた。尊い米を流したので貴方の財産は無くなるだろう」と言った。そして、六年程の間にそのようになった。
</t>
    <phoneticPr fontId="1"/>
  </si>
  <si>
    <t xml:space="preserve">経緯は上記語り継ぎの状況に記載の通り、語りべの会メンバーを中心に設立予定。
会議は今後９月の委員会に向けて開催を目指す。
</t>
    <phoneticPr fontId="1"/>
  </si>
  <si>
    <t xml:space="preserve">下記①の前田理事長を実行委員長就任で打診中。
①特定非営利活動法人　青森県日本文化を伝承する会　
理事長　前田歌子
②青森県環境生活部県民生活文化課県史編さんグループ
主幹　中園　裕氏　※オブザーバー的役割
その他、実行委員就任は現在打診中
</t>
    <phoneticPr fontId="1"/>
  </si>
  <si>
    <t>◎「かんだの蟹」
昔のある年の春の事である。都から来た中年の男が、蟹田の三吉の家に宿をとった。その人が何をする人か分からないが、山に行ったり海に行ったり、その後は、絵描き三昧だった。何日経っても宿代を払う気配もないことから、三吉の家族はこの宿泊の客人を疑うようになった。もう少し待ってから、客人に話をすることにした。三吉「お客様、泊まっていただいてもう何日も経ちますので一回勘定お願いいたします。」と言った。するとその客は「その件は私も気になっていました。金を持っていた友とはぐれ、今はお金を持っていません。」と答えたそうです。さらに客人は「その代わり、貴方に宝物を授けるので、使い古しの馬の藁靴を見つけてきてください。」とお願いされた。そこで、三吉の爺さんが屋根裏に捨てておいた馬靴を洗い、客人のところに持って行ったそうです。部屋いっぱいに紙を広げ、客人が待っていた。客人は藁靴の形を整へ、その先に墨を付けた。紙の上の三つ四つと押しつけ、さらに小さな筆を持ってさらさらと書き込んだそうです。あっという間に蟹の絵が出来上がり、まるで今にでも歩きだしそうな鮮やかなものだった。客人は一服した後、「さあ、爺さんこっちへ来て。海に放しに行こう。」と言った。客人と爺さんは海に出かけ、客人が海水にゆらゆらと紙を揺らすと蟹が抜き出てきてゆっくり海に泳いでいき、さらにはその絵は見事な蟹の絵として残った。客人は爺さんに「この絵をこれから他の泊まりの客にみせなさい。」と言って帰って行った。それから、毎年春になれば大漁に蟹が獲れるようになり、「蟹だ蟹だ」が蟹多そして蟹田になった。この客人は海の神様だった、ということです。
【申請者補足】
蟹田地区の地名の由来/青森市の隣町外ケ浜町に蟹田（カニタ）地区があります。合併前の自治体名は東津軽郡蟹田町（ひがしつがるぐんかにたまち）。むつ湾に面し、背後には山並みが連なり、自然豊かな地域として知られています。文字通り蟹田地区は海の恵みとして蟹が豊富に水揚げされます。このお話は蟹田の地名の由来にもなったお話しとして地元に語り継がれています。</t>
    <rPh sb="706" eb="709">
      <t>シンセ</t>
    </rPh>
    <rPh sb="709" eb="711">
      <t>ホソk</t>
    </rPh>
    <phoneticPr fontId="1"/>
  </si>
  <si>
    <t xml:space="preserve">６月８：本プロジェクト実行委員会の第一回会議を開催し、参加表明の検討と共に、民話の内容と現状での活動状況を確認。それに合わせ、体制や構成メンバー案を寿都町産業振興課商工観光係を中心に協議。今後、対象民話として選定された際には、上記の実行委員会に、寿都町教育委員会や地元小学校、中学校など参画してもらうため同日、関係各所との調整を行い内諾を得ています。
</t>
    <phoneticPr fontId="1"/>
  </si>
  <si>
    <t xml:space="preserve">（一社）寿都観光物産協会 
　　会長 寺門　隆次
　　事務局長 奥山　かおり
　　事務局次長 渡部　拓也
寿都神社 宮司 山口　智久
寿都町産業振興課 係長 寺門　賢将
海と日本プロジェクトin北海道実行委員会 委員 西村　利喜
　　　 事務局員 清　水　　収
　　　 事務局員 山　崎　直　樹
</t>
    <phoneticPr fontId="1"/>
  </si>
  <si>
    <t>寿都町は、江戸時代から明治時代にかけてニシン漁の最盛期を迎え、北前船の寄港地として北海道を代表する港として栄えました。そんな船乗りたちを悩ませたのが「風」。風のまち寿都では、風泙大明神という神様が神社に祀られています。風泙大明神は鎌を持ち、その鎌で風を切って風をおさえることができると言われており、昔から大変有難い神様だと人々に慕われ、風泙さまと呼ばれています。　大風が吹くと寿都では鎌を長い棒の先にくくりつけて家の両側に立てていました。そして、風の音に負けないように「ウォォ〜」と大声で叫ぶと風泙さんだと思われるのか風が静まるのです。　漁師たちは漁ができない「出し風」と「やませ」の時は鎌を立てて風が収まるのを待っていたのです。
【申請者補足】
　北海道寿都町は積丹半島の約50km南、寿都湾のある日本海に面しています。その寿都湾は太平洋に面する噴火湾へとつながる大きな谷間の地形で、風の通り道となっています。1952年4月15日には49.8m/sという北海道内での観測史上最大風速を記録するなど、全国的にも有名な風のまちです。春から秋に吹く局地的な強風「出し風」が寿都町の名物となっています。出し風とそれによるシケは古代から人びとを苦しめて来ましたが、共生への智慧も育んでおり、そこから風をいさめる神「風泙さん」が誕生しています。風のまちを逆手に風の通り道である低地帯に地方自治体として日本で最初に風力発電を建設し、今では１１基の大型風力発電基地となり年間８億円にのぼる風の恩恵を町民に分配しており、これはまさに現在の「風泙さん」と言えます。</t>
    <rPh sb="317" eb="320">
      <t>シンセ</t>
    </rPh>
    <rPh sb="320" eb="322">
      <t>ホソk</t>
    </rPh>
    <phoneticPr fontId="1"/>
  </si>
  <si>
    <t>① 「海と地元の名所旧跡のなりたち」（エリアの海と関わる歴史の再認識）
② 「海と人々のつながり」（今の自分と過去の人々とのつながり）
③ 「海の恩恵や危機に対する知恵」（海の恵みと、その危険性を知恵として伝承）</t>
    <phoneticPr fontId="1"/>
  </si>
  <si>
    <t>民話を語り継ぐための体制 　※申請時点の予定</t>
    <rPh sb="15" eb="17">
      <t>シンセ</t>
    </rPh>
    <rPh sb="17" eb="20">
      <t>ゲンジテン</t>
    </rPh>
    <rPh sb="20" eb="22">
      <t>ヨテ</t>
    </rPh>
    <phoneticPr fontId="1"/>
  </si>
  <si>
    <t>民話のあらすじ</t>
    <rPh sb="0" eb="3">
      <t>ミンw</t>
    </rPh>
    <phoneticPr fontId="1"/>
  </si>
  <si>
    <t>申請者
（局名）</t>
    <phoneticPr fontId="1"/>
  </si>
  <si>
    <t>■　2018年 海ノ民話のまちプロジェクト 応募民話一覧　（申請書の内容を抜粋）　</t>
    <rPh sb="6" eb="7">
      <t>ネン</t>
    </rPh>
    <rPh sb="8" eb="9">
      <t>ウm</t>
    </rPh>
    <rPh sb="10" eb="12">
      <t>ミンw</t>
    </rPh>
    <rPh sb="22" eb="24">
      <t>オウb</t>
    </rPh>
    <rPh sb="24" eb="26">
      <t>ミンw</t>
    </rPh>
    <rPh sb="26" eb="28">
      <t>イチラン</t>
    </rPh>
    <rPh sb="30" eb="33">
      <t>シンセ</t>
    </rPh>
    <rPh sb="34" eb="37">
      <t>ナイヨ</t>
    </rPh>
    <rPh sb="37" eb="39">
      <t>バッス</t>
    </rPh>
    <phoneticPr fontId="1"/>
  </si>
  <si>
    <t>琉球放送株式会社</t>
    <rPh sb="0" eb="4">
      <t>リュウキュウホウ</t>
    </rPh>
    <rPh sb="4" eb="8">
      <t>カブシk</t>
    </rPh>
    <phoneticPr fontId="1"/>
  </si>
  <si>
    <t>株式会社テレビ長崎</t>
    <rPh sb="0" eb="4">
      <t>カブシk</t>
    </rPh>
    <rPh sb="7" eb="9">
      <t>ナガサk</t>
    </rPh>
    <phoneticPr fontId="1"/>
  </si>
  <si>
    <t>南海放送株式会社</t>
    <rPh sb="0" eb="4">
      <t>ナンカイホウs</t>
    </rPh>
    <rPh sb="4" eb="8">
      <t>カブシk</t>
    </rPh>
    <phoneticPr fontId="1"/>
  </si>
  <si>
    <t>TSK山陰中央テレビ</t>
    <rPh sb="3" eb="5">
      <t>サンイン</t>
    </rPh>
    <rPh sb="5" eb="10">
      <t>チュ</t>
    </rPh>
    <phoneticPr fontId="1"/>
  </si>
  <si>
    <t>株式会社中国放送</t>
    <rPh sb="0" eb="4">
      <t>カブシk</t>
    </rPh>
    <rPh sb="4" eb="8">
      <t>チュウゴk</t>
    </rPh>
    <phoneticPr fontId="1"/>
  </si>
  <si>
    <t>三重テレビ放送</t>
    <rPh sb="0" eb="7">
      <t>ミエテレb</t>
    </rPh>
    <phoneticPr fontId="1"/>
  </si>
  <si>
    <t>株式会社テレビ静岡</t>
    <rPh sb="0" eb="4">
      <t>カブシk</t>
    </rPh>
    <rPh sb="7" eb="9">
      <t>シズオk</t>
    </rPh>
    <phoneticPr fontId="1"/>
  </si>
  <si>
    <t>石川テレビ放送株式会社</t>
    <rPh sb="0" eb="7">
      <t>イシカワ</t>
    </rPh>
    <rPh sb="7" eb="11">
      <t>カブシk</t>
    </rPh>
    <phoneticPr fontId="1"/>
  </si>
  <si>
    <t>富山テレビ放送株式会社</t>
    <rPh sb="0" eb="7">
      <t>トヤm</t>
    </rPh>
    <rPh sb="7" eb="11">
      <t>カブシk</t>
    </rPh>
    <phoneticPr fontId="1"/>
  </si>
  <si>
    <t>株式会社青森テレビ</t>
    <rPh sb="0" eb="4">
      <t>カブシk</t>
    </rPh>
    <rPh sb="4" eb="9">
      <t>ア</t>
    </rPh>
    <phoneticPr fontId="1"/>
  </si>
  <si>
    <t>北海道放送株式会社</t>
    <rPh sb="0" eb="5">
      <t>ホッカ</t>
    </rPh>
    <rPh sb="5" eb="9">
      <t>カブシk</t>
    </rPh>
    <phoneticPr fontId="1"/>
  </si>
  <si>
    <t>理由　　　※推薦する民話のみお書きください</t>
    <rPh sb="0" eb="2">
      <t>リユ</t>
    </rPh>
    <rPh sb="6" eb="8">
      <t>スイセン</t>
    </rPh>
    <rPh sb="10" eb="12">
      <t>ミンw</t>
    </rPh>
    <rPh sb="15" eb="21">
      <t>カキクd</t>
    </rPh>
    <phoneticPr fontId="1"/>
  </si>
  <si>
    <t>選出（８話）</t>
    <rPh sb="0" eb="2">
      <t>センsy</t>
    </rPh>
    <rPh sb="4" eb="5">
      <t>ワ</t>
    </rPh>
    <phoneticPr fontId="1"/>
  </si>
  <si>
    <t>申請者（局名）</t>
    <rPh sb="4" eb="5">
      <t>キョk</t>
    </rPh>
    <rPh sb="5" eb="6">
      <t>m</t>
    </rPh>
    <phoneticPr fontId="1"/>
  </si>
  <si>
    <t>　【記入欄】</t>
    <rPh sb="2" eb="4">
      <t>キニュ</t>
    </rPh>
    <rPh sb="4" eb="5">
      <t>ラン</t>
    </rPh>
    <phoneticPr fontId="1"/>
  </si>
  <si>
    <t xml:space="preserve">　【選考について】
　以下の評価基準、配慮事項を踏まえて、下記の民話一覧よりアニメ化すべき民話を８つ選出し、その理由をお書きください。
　民話の詳細については、別添資料「申請民話一覧」をご覧ください。
</t>
    <rPh sb="69" eb="72">
      <t>ミンw</t>
    </rPh>
    <rPh sb="72" eb="79">
      <t>ショウサ</t>
    </rPh>
    <rPh sb="80" eb="84">
      <t>ベッテン</t>
    </rPh>
    <rPh sb="85" eb="87">
      <t>シンセ</t>
    </rPh>
    <rPh sb="87" eb="89">
      <t>ミンw</t>
    </rPh>
    <rPh sb="89" eb="91">
      <t>イチラン</t>
    </rPh>
    <rPh sb="94" eb="99">
      <t>ラン</t>
    </rPh>
    <phoneticPr fontId="1"/>
  </si>
  <si>
    <t>■　選定委員様　民話推薦シート</t>
    <rPh sb="2" eb="6">
      <t>センテ</t>
    </rPh>
    <rPh sb="6" eb="7">
      <t>ヨウ</t>
    </rPh>
    <rPh sb="8" eb="10">
      <t>ミンw</t>
    </rPh>
    <rPh sb="10" eb="12">
      <t>スイセン</t>
    </rPh>
    <phoneticPr fontId="1"/>
  </si>
  <si>
    <t>●</t>
    <phoneticPr fontId="1"/>
  </si>
  <si>
    <t>推薦（６話）</t>
    <rPh sb="0" eb="2">
      <t>スイセン</t>
    </rPh>
    <rPh sb="4" eb="5">
      <t>w</t>
    </rPh>
    <phoneticPr fontId="1"/>
  </si>
  <si>
    <t>■　（参考） 海ノ民話のまちプロジェクト　事務局予備審査会結果（推薦）</t>
    <rPh sb="3" eb="5">
      <t>サンコ</t>
    </rPh>
    <rPh sb="7" eb="8">
      <t>ウm</t>
    </rPh>
    <rPh sb="9" eb="12">
      <t>ミンw</t>
    </rPh>
    <rPh sb="21" eb="24">
      <t>ジムキョk</t>
    </rPh>
    <rPh sb="24" eb="29">
      <t>ヨb</t>
    </rPh>
    <rPh sb="29" eb="31">
      <t>ケッk</t>
    </rPh>
    <rPh sb="32" eb="34">
      <t>スイセン</t>
    </rPh>
    <phoneticPr fontId="1"/>
  </si>
  <si>
    <t>魚の恩がえし</t>
    <phoneticPr fontId="1"/>
  </si>
  <si>
    <t>タコの島</t>
    <phoneticPr fontId="1"/>
  </si>
  <si>
    <t>不要</t>
    <rPh sb="0" eb="2">
      <t>フヨ</t>
    </rPh>
    <phoneticPr fontId="1"/>
  </si>
  <si>
    <t>無記入の部分があるなど、実行体制に関するアピールが不十分であったという旨で、ご納得いただけた様子</t>
    <rPh sb="0" eb="3">
      <t>ムキニュ</t>
    </rPh>
    <rPh sb="4" eb="7">
      <t>ブブン</t>
    </rPh>
    <rPh sb="12" eb="16">
      <t>ジッコ</t>
    </rPh>
    <rPh sb="17" eb="20">
      <t>カンs</t>
    </rPh>
    <rPh sb="25" eb="28">
      <t>フジュウブン</t>
    </rPh>
    <rPh sb="35" eb="36">
      <t>ムネd</t>
    </rPh>
    <rPh sb="39" eb="46">
      <t>ナットk</t>
    </rPh>
    <rPh sb="46" eb="48">
      <t>ヨウs</t>
    </rPh>
    <phoneticPr fontId="1"/>
  </si>
  <si>
    <t>申請書の体制、制作費欄は空白で提出されている</t>
    <rPh sb="0" eb="3">
      <t>シンセ</t>
    </rPh>
    <rPh sb="4" eb="6">
      <t>タイセ</t>
    </rPh>
    <rPh sb="7" eb="10">
      <t>セイサk</t>
    </rPh>
    <rPh sb="10" eb="11">
      <t>ラン</t>
    </rPh>
    <rPh sb="12" eb="14">
      <t>クウハk</t>
    </rPh>
    <rPh sb="15" eb="17">
      <t>テイシュt</t>
    </rPh>
    <phoneticPr fontId="1"/>
  </si>
  <si>
    <t>海に関する民話を次の世代に語り継ぐという本プロジェクトの主旨を鑑みたときに、民話を語り継ぐ体制・活動の構築について実現性が欠けていたため。</t>
    <rPh sb="0" eb="2">
      <t>ウm</t>
    </rPh>
    <rPh sb="2" eb="5">
      <t>カンs</t>
    </rPh>
    <rPh sb="5" eb="7">
      <t>ミンw</t>
    </rPh>
    <rPh sb="8" eb="13">
      <t>ツg</t>
    </rPh>
    <rPh sb="13" eb="17">
      <t>カタr</t>
    </rPh>
    <rPh sb="20" eb="21">
      <t>ホン</t>
    </rPh>
    <rPh sb="28" eb="31">
      <t>シュシw</t>
    </rPh>
    <rPh sb="31" eb="37">
      <t>カンガm</t>
    </rPh>
    <rPh sb="38" eb="41">
      <t>ミンw</t>
    </rPh>
    <rPh sb="41" eb="45">
      <t>カタr</t>
    </rPh>
    <rPh sb="45" eb="47">
      <t>タイセ</t>
    </rPh>
    <rPh sb="48" eb="50">
      <t>カツド</t>
    </rPh>
    <rPh sb="51" eb="53">
      <t>コウチk</t>
    </rPh>
    <rPh sb="57" eb="59">
      <t>ジツゲン</t>
    </rPh>
    <rPh sb="59" eb="61">
      <t>グタ</t>
    </rPh>
    <rPh sb="61" eb="62">
      <t>カ</t>
    </rPh>
    <phoneticPr fontId="1"/>
  </si>
  <si>
    <t>03-3597-8718</t>
    <phoneticPr fontId="1"/>
  </si>
  <si>
    <t>渡辺　史門</t>
    <phoneticPr fontId="1"/>
  </si>
  <si>
    <t>東京支社　営業部</t>
    <phoneticPr fontId="1"/>
  </si>
  <si>
    <t>03-5551-0350</t>
    <phoneticPr fontId="1"/>
  </si>
  <si>
    <t>仲本 克之</t>
    <phoneticPr fontId="1"/>
  </si>
  <si>
    <t>０９５６－２３－９３７１</t>
    <phoneticPr fontId="1"/>
  </si>
  <si>
    <t>徳川　晃尚</t>
    <phoneticPr fontId="1"/>
  </si>
  <si>
    <t>営業局　佐世保支社</t>
    <phoneticPr fontId="1"/>
  </si>
  <si>
    <t>海との繋がりが弱かったという点で、ご納得いただけた様子</t>
    <rPh sb="0" eb="1">
      <t>ウm</t>
    </rPh>
    <rPh sb="3" eb="7">
      <t>ツナガr</t>
    </rPh>
    <rPh sb="7" eb="14">
      <t>ヨワk</t>
    </rPh>
    <rPh sb="14" eb="15">
      <t>テン</t>
    </rPh>
    <rPh sb="18" eb="20">
      <t>ナットk</t>
    </rPh>
    <rPh sb="25" eb="27">
      <t>ヨウs</t>
    </rPh>
    <phoneticPr fontId="1"/>
  </si>
  <si>
    <t>「天草四郎が龍となって生き延び、天草の地に雨を降らせている」という言い伝えが示されているが、海との直接的なつながりは読み取れない</t>
    <rPh sb="1" eb="5">
      <t>アマk</t>
    </rPh>
    <rPh sb="6" eb="11">
      <t>リュウトナt</t>
    </rPh>
    <rPh sb="11" eb="12">
      <t>イ</t>
    </rPh>
    <rPh sb="13" eb="15">
      <t>ノb</t>
    </rPh>
    <rPh sb="16" eb="21">
      <t>アマk</t>
    </rPh>
    <rPh sb="21" eb="23">
      <t>アメw</t>
    </rPh>
    <rPh sb="23" eb="29">
      <t>フラセt</t>
    </rPh>
    <rPh sb="33" eb="34">
      <t>イ</t>
    </rPh>
    <rPh sb="35" eb="38">
      <t>ツタエg</t>
    </rPh>
    <rPh sb="38" eb="45">
      <t>シメサr</t>
    </rPh>
    <rPh sb="46" eb="49">
      <t>ウm</t>
    </rPh>
    <rPh sb="49" eb="53">
      <t>チョk</t>
    </rPh>
    <rPh sb="58" eb="64">
      <t>ヨm</t>
    </rPh>
    <phoneticPr fontId="1"/>
  </si>
  <si>
    <t>当地域の風土や歴史等が伝わる民話であるが、海に関する教訓や学びを次の世代に伝えるという本プロジェクトの主旨を鑑みたときに、地域の海との深いつながりが読み取れなかったため</t>
    <rPh sb="0" eb="4">
      <t>トウチイk</t>
    </rPh>
    <rPh sb="4" eb="7">
      <t>フ</t>
    </rPh>
    <rPh sb="7" eb="9">
      <t>レキsh</t>
    </rPh>
    <rPh sb="9" eb="11">
      <t>ト</t>
    </rPh>
    <rPh sb="11" eb="14">
      <t>ツタワr</t>
    </rPh>
    <rPh sb="14" eb="16">
      <t>ミンw</t>
    </rPh>
    <rPh sb="21" eb="23">
      <t>ウm</t>
    </rPh>
    <rPh sb="23" eb="24">
      <t>カカワr</t>
    </rPh>
    <rPh sb="26" eb="29">
      <t>キョウk</t>
    </rPh>
    <rPh sb="29" eb="31">
      <t>マナb</t>
    </rPh>
    <rPh sb="32" eb="34">
      <t>ツg</t>
    </rPh>
    <rPh sb="34" eb="37">
      <t>セダ</t>
    </rPh>
    <rPh sb="37" eb="40">
      <t>ツタ</t>
    </rPh>
    <rPh sb="43" eb="44">
      <t>ホン</t>
    </rPh>
    <rPh sb="51" eb="53">
      <t>シュsh</t>
    </rPh>
    <rPh sb="54" eb="60">
      <t>カンガミタt</t>
    </rPh>
    <rPh sb="61" eb="64">
      <t>チイキン</t>
    </rPh>
    <rPh sb="64" eb="67">
      <t>ウミトン</t>
    </rPh>
    <rPh sb="67" eb="74">
      <t>フカイt</t>
    </rPh>
    <rPh sb="74" eb="75">
      <t>ヨ</t>
    </rPh>
    <rPh sb="76" eb="82">
      <t>トレナk</t>
    </rPh>
    <phoneticPr fontId="1"/>
  </si>
  <si>
    <t>096-359-9022</t>
    <phoneticPr fontId="1"/>
  </si>
  <si>
    <t>黒木 沙彩</t>
    <phoneticPr fontId="1"/>
  </si>
  <si>
    <t>事業局事業部</t>
    <phoneticPr fontId="1"/>
  </si>
  <si>
    <t>●</t>
  </si>
  <si>
    <t>03－3571‐7501</t>
    <phoneticPr fontId="1"/>
  </si>
  <si>
    <t>鴨川 政史</t>
    <phoneticPr fontId="1"/>
  </si>
  <si>
    <t>申請した民話自体の種類、質に問題があったのと思っていたが、申請書の書き方（「学び」に繋がるかのアピール）がポイントであったことが分かり、ご納得いただけた様子。理由をが知れたので、また同様の機会があれば挑戦したいとおっしゃっていた。</t>
    <rPh sb="79" eb="82">
      <t>リユ</t>
    </rPh>
    <rPh sb="83" eb="88">
      <t>シレタノd</t>
    </rPh>
    <rPh sb="91" eb="93">
      <t>ドウヨ</t>
    </rPh>
    <rPh sb="94" eb="96">
      <t>キカ</t>
    </rPh>
    <rPh sb="100" eb="102">
      <t>チョウセン</t>
    </rPh>
    <phoneticPr fontId="1"/>
  </si>
  <si>
    <t>当地域の海の風土や特色、歴史等が伝わる民話であるが、民話を通じて子どもたちに海の教訓や学びを伝えたいという本プロジェクトの主旨を鑑みたとき、採択された民話に比べてアピールが弱かったため。</t>
    <rPh sb="0" eb="1">
      <t>トウ</t>
    </rPh>
    <rPh sb="1" eb="4">
      <t>チイk</t>
    </rPh>
    <rPh sb="4" eb="6">
      <t>ウミン</t>
    </rPh>
    <rPh sb="6" eb="9">
      <t>フ</t>
    </rPh>
    <rPh sb="9" eb="11">
      <t>トクショk</t>
    </rPh>
    <rPh sb="12" eb="14">
      <t>レキsh</t>
    </rPh>
    <rPh sb="14" eb="15">
      <t>ト</t>
    </rPh>
    <rPh sb="16" eb="19">
      <t>ツタワr</t>
    </rPh>
    <rPh sb="19" eb="21">
      <t>ミンw</t>
    </rPh>
    <rPh sb="61" eb="63">
      <t>シュsh</t>
    </rPh>
    <rPh sb="64" eb="67">
      <t>カン</t>
    </rPh>
    <rPh sb="70" eb="75">
      <t>サイタk</t>
    </rPh>
    <rPh sb="75" eb="77">
      <t>ミンw</t>
    </rPh>
    <rPh sb="78" eb="81">
      <t>クラb</t>
    </rPh>
    <phoneticPr fontId="1"/>
  </si>
  <si>
    <t>03-3543-7901</t>
    <phoneticPr fontId="1"/>
  </si>
  <si>
    <t>土江 基行</t>
    <phoneticPr fontId="1"/>
  </si>
  <si>
    <t>ご納得いただけた様子</t>
    <rPh sb="1" eb="8">
      <t>ナットk</t>
    </rPh>
    <rPh sb="8" eb="10">
      <t>ヨウs</t>
    </rPh>
    <phoneticPr fontId="1"/>
  </si>
  <si>
    <t>当地域の海の風土や特色、歴史等が伝わる民話であるが、民話を通じて子どもたちに海の教訓や学びを伝えたいという本プロジェクトの主旨を鑑みたとき、採択された民話に比べてアピールが弱かったため。</t>
    <phoneticPr fontId="1"/>
  </si>
  <si>
    <t>082-222-1127</t>
    <phoneticPr fontId="1"/>
  </si>
  <si>
    <t>池田 直人</t>
    <phoneticPr fontId="1"/>
  </si>
  <si>
    <t>業務部</t>
    <phoneticPr fontId="1"/>
  </si>
  <si>
    <t>しこぶち信仰は安曇川流域や琵琶湖が主な舞台となっており、海との関わりが薄い</t>
    <rPh sb="4" eb="6">
      <t>シンコ</t>
    </rPh>
    <rPh sb="7" eb="10">
      <t>アドガw</t>
    </rPh>
    <rPh sb="10" eb="12">
      <t>リュウイk</t>
    </rPh>
    <rPh sb="13" eb="16">
      <t>ビワk</t>
    </rPh>
    <rPh sb="17" eb="19">
      <t>オモン</t>
    </rPh>
    <rPh sb="19" eb="22">
      <t>ブタ</t>
    </rPh>
    <rPh sb="28" eb="29">
      <t>ウm</t>
    </rPh>
    <rPh sb="31" eb="35">
      <t>カカワr</t>
    </rPh>
    <rPh sb="35" eb="37">
      <t>ウス</t>
    </rPh>
    <phoneticPr fontId="1"/>
  </si>
  <si>
    <t>(077)524-0153</t>
    <phoneticPr fontId="1"/>
  </si>
  <si>
    <t>小西　あゆ香</t>
    <phoneticPr fontId="1"/>
  </si>
  <si>
    <t>営業局　営業部</t>
    <phoneticPr fontId="1"/>
  </si>
  <si>
    <t>03-3501-0763</t>
    <phoneticPr fontId="1"/>
  </si>
  <si>
    <t>酒井　輝</t>
    <phoneticPr fontId="1"/>
  </si>
  <si>
    <t>０５４－２６１－６１１３</t>
    <phoneticPr fontId="1"/>
  </si>
  <si>
    <t>井口　裕也</t>
    <phoneticPr fontId="1"/>
  </si>
  <si>
    <t>営業局業務部</t>
    <phoneticPr fontId="1"/>
  </si>
  <si>
    <t>指摘したポイントについて、確かに弱かったかな、とご納得いただけた様子。</t>
    <rPh sb="0" eb="4">
      <t>シテk</t>
    </rPh>
    <rPh sb="13" eb="16">
      <t>タシk</t>
    </rPh>
    <rPh sb="16" eb="22">
      <t>ヨワk</t>
    </rPh>
    <phoneticPr fontId="1"/>
  </si>
  <si>
    <t>076-267-6471</t>
    <phoneticPr fontId="1"/>
  </si>
  <si>
    <t>奥名恭明</t>
    <phoneticPr fontId="1"/>
  </si>
  <si>
    <t>編成業務局</t>
    <phoneticPr fontId="1"/>
  </si>
  <si>
    <t>指摘したポイントについて、確かに弱かったかな、とご納得いただけた様子。</t>
    <phoneticPr fontId="1"/>
  </si>
  <si>
    <t>076-492-7146</t>
    <phoneticPr fontId="1"/>
  </si>
  <si>
    <t>小林　弘幸</t>
    <phoneticPr fontId="1"/>
  </si>
  <si>
    <t>企画戦略室</t>
    <phoneticPr fontId="1"/>
  </si>
  <si>
    <t>申請した民話自体の種類、質に問題があったのと思っていたが、申請書の書き方（「学び」に繋がるかのアピール）がポイントであったことが分かり、ご納得いただけた様子。</t>
    <rPh sb="0" eb="4">
      <t>シンセ</t>
    </rPh>
    <rPh sb="4" eb="6">
      <t>ミンw</t>
    </rPh>
    <rPh sb="6" eb="9">
      <t>ジタ</t>
    </rPh>
    <rPh sb="9" eb="11">
      <t>sy</t>
    </rPh>
    <rPh sb="12" eb="13">
      <t>シt</t>
    </rPh>
    <rPh sb="14" eb="17">
      <t>モンダ</t>
    </rPh>
    <rPh sb="22" eb="27">
      <t>オモッt</t>
    </rPh>
    <rPh sb="27" eb="28">
      <t>オモッt</t>
    </rPh>
    <rPh sb="29" eb="32">
      <t>シンセ</t>
    </rPh>
    <rPh sb="33" eb="36">
      <t>カキカt</t>
    </rPh>
    <rPh sb="38" eb="40">
      <t>マナb</t>
    </rPh>
    <rPh sb="42" eb="47">
      <t>ツナガr</t>
    </rPh>
    <rPh sb="64" eb="65">
      <t>ワ</t>
    </rPh>
    <rPh sb="69" eb="71">
      <t>ナットk</t>
    </rPh>
    <rPh sb="76" eb="78">
      <t>ヨウs</t>
    </rPh>
    <phoneticPr fontId="1"/>
  </si>
  <si>
    <t>03-3543-6361</t>
    <phoneticPr fontId="1"/>
  </si>
  <si>
    <t>松本　朝成</t>
    <phoneticPr fontId="1"/>
  </si>
  <si>
    <t>東京支社営業部</t>
    <phoneticPr fontId="1"/>
  </si>
  <si>
    <t>011-232-5863</t>
    <phoneticPr fontId="1"/>
  </si>
  <si>
    <t>藤岡 理</t>
    <phoneticPr fontId="1"/>
  </si>
  <si>
    <t>テレビ営業局営業推進部</t>
    <phoneticPr fontId="1"/>
  </si>
  <si>
    <t>担当者の反応</t>
    <phoneticPr fontId="1"/>
  </si>
  <si>
    <t>TEL</t>
    <phoneticPr fontId="1"/>
  </si>
  <si>
    <t>メール送付</t>
    <rPh sb="3" eb="5">
      <t>ソウf</t>
    </rPh>
    <phoneticPr fontId="1"/>
  </si>
  <si>
    <t>事務メモ</t>
    <rPh sb="0" eb="2">
      <t>ジムキョk</t>
    </rPh>
    <phoneticPr fontId="1"/>
  </si>
  <si>
    <t>文面</t>
    <rPh sb="0" eb="2">
      <t>ブンメン</t>
    </rPh>
    <phoneticPr fontId="1"/>
  </si>
  <si>
    <t>タイプ</t>
    <phoneticPr fontId="1"/>
  </si>
  <si>
    <t>担当者</t>
    <rPh sb="0" eb="3">
      <t>タント</t>
    </rPh>
    <phoneticPr fontId="1"/>
  </si>
  <si>
    <t>部署</t>
    <rPh sb="0" eb="2">
      <t>ブsy</t>
    </rPh>
    <phoneticPr fontId="1"/>
  </si>
  <si>
    <t>追加フォロー要否</t>
    <rPh sb="0" eb="2">
      <t>ツイk</t>
    </rPh>
    <rPh sb="6" eb="8">
      <t>ヨ</t>
    </rPh>
    <phoneticPr fontId="1"/>
  </si>
  <si>
    <t>落選先メール送付・TELフォロー</t>
    <rPh sb="0" eb="3">
      <t>ラクセン</t>
    </rPh>
    <rPh sb="6" eb="8">
      <t>ソウf</t>
    </rPh>
    <phoneticPr fontId="1"/>
  </si>
  <si>
    <t>落選理由</t>
    <rPh sb="0" eb="2">
      <t>ラクセン</t>
    </rPh>
    <rPh sb="2" eb="4">
      <t>リユ</t>
    </rPh>
    <phoneticPr fontId="1"/>
  </si>
  <si>
    <t>採択・不採択
連絡（6/18）</t>
    <rPh sb="0" eb="2">
      <t>サイタk</t>
    </rPh>
    <rPh sb="3" eb="6">
      <t>フサイタk</t>
    </rPh>
    <rPh sb="7" eb="9">
      <t>レンラk</t>
    </rPh>
    <phoneticPr fontId="1"/>
  </si>
  <si>
    <t>採択民話・局</t>
    <rPh sb="0" eb="2">
      <t>サイタk</t>
    </rPh>
    <rPh sb="2" eb="4">
      <t>ミンw</t>
    </rPh>
    <rPh sb="5" eb="6">
      <t>キョk</t>
    </rPh>
    <phoneticPr fontId="1"/>
  </si>
  <si>
    <t>■　海ノ民話のまちプロジェクト　当落連絡チェックシート</t>
    <rPh sb="2" eb="3">
      <t>ウm</t>
    </rPh>
    <rPh sb="4" eb="7">
      <t>ミンw</t>
    </rPh>
    <rPh sb="16" eb="18">
      <t>トウラk</t>
    </rPh>
    <rPh sb="18" eb="20">
      <t>レンラk</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</si>
</sst>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theme="1"/>
      <name val="ＭＳ Ｐゴシック"/>
      <charset val="128"/>
      <scheme val="minor"/>
    </font>
    <font>
      <sz val="10"/>
      <color rgb="FF000000"/>
      <name val="Arial"/>
      <family val="2"/>
    </font>
    <font>
      <sz val="11"/>
      <color rgb="FF000000"/>
      <name val="Arial"/>
      <family val="2"/>
    </font>
    <font>
      <sz val="11"/>
      <color rgb="FF000000"/>
      <name val="ＭＳ Ｐゴシック"/>
      <family val="3"/>
      <charset val="128"/>
    </font>
    <font>
      <sz val="6"/>
      <name val="ＭＳ Ｐゴシック"/>
      <family val="3"/>
      <charset val="128"/>
    </font>
    <font>
      <sz val="11"/>
      <color rgb="FF000000"/>
      <name val="&quot;ＭＳ Ｐゴシック&quot;"/>
      <family val="3"/>
      <charset val="128"/>
    </font>
    <font>
      <sz val="11"/>
      <color rgb="FF222222"/>
      <name val="Arial"/>
      <family val="2"/>
    </font>
    <font>
      <sz val="11"/>
      <color rgb="FF222222"/>
      <name val="ＭＳ Ｐゴシック"/>
      <family val="3"/>
      <charset val="128"/>
    </font>
    <font>
      <sz val="14"/>
      <color rgb="FF222222"/>
      <name val="Arial"/>
      <family val="2"/>
    </font>
    <font>
      <sz val="10"/>
      <color rgb="FF000000"/>
      <name val="ＭＳ Ｐゴシック"/>
      <family val="3"/>
      <charset val="128"/>
    </font>
    <font>
      <b/>
      <sz val="10"/>
      <color rgb="FF000000"/>
      <name val="ＭＳ Ｐゴシック"/>
      <family val="3"/>
      <charset val="128"/>
    </font>
    <font>
      <sz val="11"/>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9"/>
      <color theme="1"/>
      <name val="ＭＳ ゴシック"/>
      <family val="3"/>
      <charset val="128"/>
    </font>
    <font>
      <sz val="9"/>
      <color rgb="FF000000"/>
      <name val="ＭＳ Ｐゴシック"/>
      <family val="3"/>
      <charset val="128"/>
      <scheme val="minor"/>
    </font>
    <font>
      <b/>
      <sz val="12"/>
      <color theme="1"/>
      <name val="ＭＳ Ｐゴシック"/>
      <family val="2"/>
      <charset val="128"/>
      <scheme val="minor"/>
    </font>
    <font>
      <b/>
      <sz val="10"/>
      <color indexed="81"/>
      <name val="ＭＳ Ｐゴシック"/>
      <family val="2"/>
      <charset val="128"/>
    </font>
    <font>
      <sz val="10"/>
      <color indexed="81"/>
      <name val="ＭＳ Ｐゴシック"/>
      <family val="2"/>
      <charset val="128"/>
    </font>
    <font>
      <sz val="10"/>
      <color theme="1"/>
      <name val="ＭＳ Ｐゴシック"/>
      <family val="3"/>
      <charset val="128"/>
      <scheme val="minor"/>
    </font>
    <font>
      <sz val="10"/>
      <color theme="0"/>
      <name val="ＭＳ Ｐゴシック"/>
      <family val="3"/>
      <charset val="128"/>
      <scheme val="minor"/>
    </font>
    <font>
      <sz val="8"/>
      <color theme="0"/>
      <name val="ＭＳ Ｐゴシック"/>
      <family val="3"/>
      <charset val="128"/>
      <scheme val="minor"/>
    </font>
  </fonts>
  <fills count="18">
    <fill>
      <patternFill patternType="none"/>
    </fill>
    <fill>
      <patternFill patternType="gray125"/>
    </fill>
    <fill>
      <patternFill patternType="solid">
        <fgColor theme="0" tint="-0.34998626667073579"/>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5D9F1"/>
        <bgColor rgb="FFC5D9F1"/>
      </patternFill>
    </fill>
    <fill>
      <patternFill patternType="solid">
        <fgColor theme="4" tint="0.79998168889431442"/>
        <bgColor indexed="64"/>
      </patternFill>
    </fill>
    <fill>
      <patternFill patternType="solid">
        <fgColor theme="4" tint="0.79998168889431442"/>
        <bgColor rgb="FFC5D9F1"/>
      </patternFill>
    </fill>
    <fill>
      <patternFill patternType="solid">
        <fgColor theme="0"/>
        <bgColor indexed="64"/>
      </patternFill>
    </fill>
    <fill>
      <patternFill patternType="solid">
        <fgColor theme="8" tint="0.39997558519241921"/>
        <bgColor indexed="64"/>
      </patternFill>
    </fill>
    <fill>
      <patternFill patternType="solid">
        <fgColor rgb="FF92CDDC"/>
        <bgColor rgb="FF000000"/>
      </patternFill>
    </fill>
    <fill>
      <patternFill patternType="solid">
        <fgColor theme="8" tint="0.59999389629810485"/>
        <bgColor indexed="64"/>
      </patternFill>
    </fill>
    <fill>
      <patternFill patternType="solid">
        <fgColor theme="1" tint="0.249977111117893"/>
        <bgColor indexed="64"/>
      </patternFill>
    </fill>
    <fill>
      <patternFill patternType="solid">
        <fgColor theme="8" tint="-0.249977111117893"/>
        <bgColor indexed="64"/>
      </patternFill>
    </fill>
    <fill>
      <patternFill patternType="solid">
        <fgColor rgb="FFFFFF00"/>
        <bgColor indexed="64"/>
      </patternFill>
    </fill>
    <fill>
      <patternFill patternType="solid">
        <fgColor theme="9" tint="0.39997558519241921"/>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double">
        <color auto="1"/>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4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5" fillId="0" borderId="0"/>
  </cellStyleXfs>
  <cellXfs count="216">
    <xf numFmtId="0" fontId="0" fillId="0" borderId="0" xfId="0"/>
    <xf numFmtId="0" fontId="4" fillId="0" borderId="0" xfId="0" applyFont="1" applyAlignment="1">
      <alignment horizontal="left" vertical="center"/>
    </xf>
    <xf numFmtId="0" fontId="4" fillId="0" borderId="0" xfId="0" applyFont="1"/>
    <xf numFmtId="0" fontId="4" fillId="0" borderId="0" xfId="0" applyFont="1" applyAlignment="1">
      <alignment horizontal="right"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4" fillId="0" borderId="1" xfId="0" applyFont="1" applyBorder="1" applyAlignment="1">
      <alignment horizontal="center" vertical="center"/>
    </xf>
    <xf numFmtId="56" fontId="4"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vertical="top" wrapText="1"/>
    </xf>
    <xf numFmtId="0" fontId="4" fillId="0" borderId="1" xfId="0" applyFont="1" applyBorder="1" applyAlignment="1">
      <alignment wrapText="1"/>
    </xf>
    <xf numFmtId="56" fontId="4" fillId="0" borderId="1" xfId="0" applyNumberFormat="1" applyFont="1" applyBorder="1" applyAlignment="1">
      <alignment horizontal="right" vertical="center"/>
    </xf>
    <xf numFmtId="0" fontId="4" fillId="0" borderId="1" xfId="0" applyFont="1" applyBorder="1" applyAlignment="1">
      <alignment vertical="top"/>
    </xf>
    <xf numFmtId="56" fontId="4" fillId="0" borderId="1" xfId="0" applyNumberFormat="1" applyFont="1" applyBorder="1"/>
    <xf numFmtId="0" fontId="4" fillId="0" borderId="1" xfId="0" applyFont="1" applyBorder="1"/>
    <xf numFmtId="0" fontId="5" fillId="0" borderId="0" xfId="43" applyFont="1" applyAlignment="1"/>
    <xf numFmtId="0" fontId="5" fillId="0" borderId="0" xfId="43" applyFont="1" applyAlignment="1">
      <alignment horizontal="left" vertical="center"/>
    </xf>
    <xf numFmtId="0" fontId="5" fillId="0" borderId="0" xfId="43" applyFont="1" applyAlignment="1">
      <alignment horizontal="center"/>
    </xf>
    <xf numFmtId="0" fontId="6" fillId="0" borderId="1" xfId="43" applyFont="1" applyBorder="1" applyAlignment="1">
      <alignment horizontal="center" vertical="center"/>
    </xf>
    <xf numFmtId="0" fontId="9" fillId="0" borderId="0" xfId="43" applyFont="1" applyAlignment="1"/>
    <xf numFmtId="0" fontId="10" fillId="0" borderId="1" xfId="43" applyFont="1" applyBorder="1" applyAlignment="1">
      <alignment horizontal="center" vertical="center"/>
    </xf>
    <xf numFmtId="0" fontId="11" fillId="5" borderId="1" xfId="43" applyFont="1" applyFill="1" applyBorder="1" applyAlignment="1">
      <alignment horizontal="center" vertical="center"/>
    </xf>
    <xf numFmtId="0" fontId="12" fillId="0" borderId="0" xfId="43" applyFont="1" applyFill="1" applyAlignment="1"/>
    <xf numFmtId="0" fontId="5" fillId="0" borderId="1" xfId="43" applyFont="1" applyBorder="1" applyAlignment="1">
      <alignment horizontal="left" vertical="center"/>
    </xf>
    <xf numFmtId="0" fontId="13" fillId="0" borderId="1" xfId="43" applyFont="1" applyFill="1" applyBorder="1" applyAlignment="1">
      <alignment horizontal="center"/>
    </xf>
    <xf numFmtId="0" fontId="13" fillId="0" borderId="4" xfId="43" applyFont="1" applyBorder="1" applyAlignment="1">
      <alignment horizontal="center"/>
    </xf>
    <xf numFmtId="0" fontId="9" fillId="0" borderId="5" xfId="43" applyFont="1" applyBorder="1" applyAlignment="1"/>
    <xf numFmtId="0" fontId="5" fillId="0" borderId="1" xfId="43" applyFont="1" applyFill="1" applyBorder="1" applyAlignment="1">
      <alignment horizontal="center"/>
    </xf>
    <xf numFmtId="0" fontId="5" fillId="0" borderId="4" xfId="43" applyFont="1" applyBorder="1" applyAlignment="1">
      <alignment horizontal="center"/>
    </xf>
    <xf numFmtId="0" fontId="13" fillId="4" borderId="4" xfId="43" applyFont="1" applyFill="1" applyBorder="1" applyAlignment="1">
      <alignment horizontal="center"/>
    </xf>
    <xf numFmtId="0" fontId="13" fillId="0" borderId="1" xfId="43" applyFont="1" applyBorder="1" applyAlignment="1">
      <alignment horizontal="left" vertical="center"/>
    </xf>
    <xf numFmtId="0" fontId="13" fillId="3" borderId="4" xfId="43" applyFont="1" applyFill="1" applyBorder="1" applyAlignment="1">
      <alignment horizontal="center"/>
    </xf>
    <xf numFmtId="0" fontId="13" fillId="0" borderId="0" xfId="43" applyFont="1" applyAlignment="1">
      <alignment horizontal="center"/>
    </xf>
    <xf numFmtId="0" fontId="14" fillId="0" borderId="1" xfId="43" applyFont="1" applyBorder="1" applyAlignment="1">
      <alignment horizontal="left" vertical="center"/>
    </xf>
    <xf numFmtId="0" fontId="13" fillId="0" borderId="1" xfId="43" applyFont="1" applyBorder="1" applyAlignment="1">
      <alignment horizontal="center"/>
    </xf>
    <xf numFmtId="0" fontId="13" fillId="6" borderId="1" xfId="43" applyFont="1" applyFill="1" applyBorder="1" applyAlignment="1">
      <alignment horizontal="center" vertical="center"/>
    </xf>
    <xf numFmtId="0" fontId="13" fillId="6" borderId="1" xfId="43" applyFont="1" applyFill="1" applyBorder="1" applyAlignment="1">
      <alignment horizontal="center" vertical="center" wrapText="1"/>
    </xf>
    <xf numFmtId="0" fontId="9" fillId="7" borderId="6" xfId="43" applyFont="1" applyFill="1" applyBorder="1" applyAlignment="1"/>
    <xf numFmtId="0" fontId="15" fillId="0" borderId="1" xfId="0" applyFont="1" applyBorder="1"/>
    <xf numFmtId="0" fontId="15" fillId="0" borderId="1" xfId="0" applyFont="1" applyBorder="1" applyAlignment="1">
      <alignment horizontal="center" vertical="center"/>
    </xf>
    <xf numFmtId="0" fontId="15" fillId="0" borderId="1"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5" fillId="5" borderId="1" xfId="0" applyFont="1" applyFill="1" applyBorder="1" applyAlignment="1">
      <alignment horizontal="center"/>
    </xf>
    <xf numFmtId="0" fontId="16" fillId="0" borderId="0" xfId="0" applyFont="1"/>
    <xf numFmtId="0" fontId="16" fillId="0" borderId="0" xfId="0" applyFont="1" applyAlignment="1">
      <alignment wrapText="1"/>
    </xf>
    <xf numFmtId="0" fontId="16" fillId="0" borderId="0" xfId="0" applyFont="1" applyAlignment="1">
      <alignment horizontal="center" vertical="center"/>
    </xf>
    <xf numFmtId="0" fontId="16" fillId="0" borderId="0" xfId="0" applyFont="1" applyAlignment="1">
      <alignment vertical="top"/>
    </xf>
    <xf numFmtId="0" fontId="16" fillId="0" borderId="0" xfId="0" applyFont="1" applyAlignment="1">
      <alignmen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16" fillId="0" borderId="1" xfId="0" applyFont="1" applyBorder="1" applyAlignment="1">
      <alignment horizontal="left" vertical="top" wrapText="1"/>
    </xf>
    <xf numFmtId="0" fontId="16" fillId="0" borderId="1" xfId="0" applyFont="1" applyBorder="1" applyAlignment="1">
      <alignment horizontal="left" vertical="top"/>
    </xf>
    <xf numFmtId="0" fontId="16" fillId="0" borderId="2" xfId="0" applyFont="1" applyBorder="1" applyAlignment="1">
      <alignment horizontal="left" vertical="top" wrapText="1"/>
    </xf>
    <xf numFmtId="0" fontId="16" fillId="0" borderId="8" xfId="0" applyFont="1" applyBorder="1" applyAlignment="1">
      <alignment horizontal="left" vertical="top" wrapText="1"/>
    </xf>
    <xf numFmtId="0" fontId="16" fillId="0" borderId="1" xfId="0" applyFont="1" applyBorder="1" applyAlignment="1">
      <alignment horizontal="center" vertical="center"/>
    </xf>
    <xf numFmtId="0" fontId="17" fillId="0" borderId="1" xfId="0" applyFont="1" applyBorder="1" applyAlignment="1">
      <alignment horizontal="left" vertical="top" wrapText="1"/>
    </xf>
    <xf numFmtId="0" fontId="16" fillId="0" borderId="1" xfId="0" applyFont="1" applyBorder="1" applyAlignment="1">
      <alignment vertical="top" wrapText="1"/>
    </xf>
    <xf numFmtId="3" fontId="16" fillId="0" borderId="1" xfId="0" applyNumberFormat="1" applyFont="1" applyBorder="1" applyAlignment="1">
      <alignment horizontal="left" vertical="top"/>
    </xf>
    <xf numFmtId="0" fontId="16" fillId="0" borderId="2" xfId="0" applyFont="1" applyBorder="1" applyAlignment="1">
      <alignment horizontal="left" vertical="top"/>
    </xf>
    <xf numFmtId="3" fontId="16" fillId="0" borderId="1" xfId="0" applyNumberFormat="1" applyFont="1" applyBorder="1" applyAlignment="1">
      <alignment vertical="top"/>
    </xf>
    <xf numFmtId="0" fontId="16" fillId="0" borderId="2" xfId="0" applyFont="1" applyBorder="1" applyAlignment="1">
      <alignment vertical="top" wrapText="1"/>
    </xf>
    <xf numFmtId="0" fontId="16" fillId="0" borderId="8" xfId="0" applyFont="1" applyBorder="1" applyAlignment="1">
      <alignment vertical="top" wrapText="1"/>
    </xf>
    <xf numFmtId="0" fontId="16" fillId="0" borderId="1" xfId="0" applyFont="1" applyBorder="1" applyAlignment="1">
      <alignment vertical="top"/>
    </xf>
    <xf numFmtId="0" fontId="17" fillId="0" borderId="1" xfId="0" applyFont="1" applyBorder="1" applyAlignment="1">
      <alignment vertical="top" wrapText="1"/>
    </xf>
    <xf numFmtId="0" fontId="16" fillId="0" borderId="2" xfId="0" applyFont="1" applyBorder="1" applyAlignment="1">
      <alignment vertical="top"/>
    </xf>
    <xf numFmtId="0" fontId="18" fillId="0" borderId="0" xfId="0" applyFont="1"/>
    <xf numFmtId="0" fontId="18" fillId="11" borderId="1" xfId="0" applyFont="1" applyFill="1" applyBorder="1" applyAlignment="1">
      <alignment horizontal="center" vertical="center"/>
    </xf>
    <xf numFmtId="0" fontId="16" fillId="11" borderId="1" xfId="0" applyFont="1" applyFill="1" applyBorder="1" applyAlignment="1">
      <alignment horizontal="center" vertical="center" wrapText="1"/>
    </xf>
    <xf numFmtId="0" fontId="16" fillId="11" borderId="1" xfId="0" applyFont="1" applyFill="1" applyBorder="1" applyAlignment="1">
      <alignment horizontal="center" vertical="center"/>
    </xf>
    <xf numFmtId="0" fontId="19" fillId="12" borderId="8" xfId="0" applyFont="1" applyFill="1" applyBorder="1" applyAlignment="1">
      <alignment horizontal="center"/>
    </xf>
    <xf numFmtId="0" fontId="20" fillId="0" borderId="0" xfId="0" applyFont="1"/>
    <xf numFmtId="0" fontId="0" fillId="0" borderId="0" xfId="0" applyAlignment="1">
      <alignment horizontal="center"/>
    </xf>
    <xf numFmtId="0" fontId="0" fillId="0" borderId="0" xfId="0" applyAlignment="1">
      <alignment horizontal="left" vertical="center"/>
    </xf>
    <xf numFmtId="0" fontId="23" fillId="0" borderId="0" xfId="0" applyFont="1" applyAlignment="1">
      <alignment horizontal="left" vertical="center"/>
    </xf>
    <xf numFmtId="0" fontId="23" fillId="5" borderId="1" xfId="0" applyFont="1" applyFill="1" applyBorder="1" applyAlignment="1">
      <alignment horizontal="left" vertical="center"/>
    </xf>
    <xf numFmtId="0" fontId="16" fillId="5" borderId="1" xfId="0" applyFont="1" applyFill="1" applyBorder="1" applyAlignment="1">
      <alignment horizontal="left" vertical="center"/>
    </xf>
    <xf numFmtId="0" fontId="16" fillId="5"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23" fillId="5" borderId="1" xfId="0" applyFont="1" applyFill="1" applyBorder="1" applyAlignment="1">
      <alignment horizontal="center" vertical="center"/>
    </xf>
    <xf numFmtId="0" fontId="23" fillId="13" borderId="1" xfId="0" applyFont="1" applyFill="1" applyBorder="1" applyAlignment="1">
      <alignment horizontal="left" vertical="center" wrapText="1"/>
    </xf>
    <xf numFmtId="0" fontId="16" fillId="13" borderId="1" xfId="0" applyFont="1" applyFill="1" applyBorder="1" applyAlignment="1">
      <alignment horizontal="left" vertical="center"/>
    </xf>
    <xf numFmtId="0" fontId="16" fillId="13" borderId="1" xfId="0" applyFont="1" applyFill="1" applyBorder="1" applyAlignment="1">
      <alignment horizontal="center" vertical="center"/>
    </xf>
    <xf numFmtId="0" fontId="19" fillId="13" borderId="1" xfId="0" applyFont="1" applyFill="1" applyBorder="1" applyAlignment="1">
      <alignment horizontal="center" vertical="center"/>
    </xf>
    <xf numFmtId="0" fontId="23" fillId="13" borderId="1" xfId="0" applyFont="1" applyFill="1" applyBorder="1" applyAlignment="1">
      <alignment horizontal="left" vertical="center"/>
    </xf>
    <xf numFmtId="0" fontId="23" fillId="13" borderId="1" xfId="0" applyFont="1" applyFill="1" applyBorder="1" applyAlignment="1">
      <alignment horizontal="center" vertical="center"/>
    </xf>
    <xf numFmtId="0" fontId="23" fillId="0" borderId="1" xfId="0" applyFont="1" applyBorder="1" applyAlignment="1">
      <alignment horizontal="left" vertical="center"/>
    </xf>
    <xf numFmtId="0" fontId="16" fillId="0" borderId="1" xfId="0" applyFont="1" applyBorder="1" applyAlignment="1">
      <alignment horizontal="left" vertical="center"/>
    </xf>
    <xf numFmtId="0" fontId="19"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xf>
    <xf numFmtId="0" fontId="19" fillId="5" borderId="1" xfId="0" applyFont="1" applyFill="1" applyBorder="1" applyAlignment="1">
      <alignment horizontal="center" vertical="center"/>
    </xf>
    <xf numFmtId="0" fontId="25" fillId="14" borderId="1" xfId="0" applyFont="1" applyFill="1" applyBorder="1" applyAlignment="1">
      <alignment vertical="top" wrapText="1"/>
    </xf>
    <xf numFmtId="0" fontId="24" fillId="14" borderId="1" xfId="0" applyFont="1" applyFill="1" applyBorder="1" applyAlignment="1">
      <alignment horizontal="center"/>
    </xf>
    <xf numFmtId="0" fontId="15" fillId="0" borderId="0" xfId="0" applyFont="1"/>
    <xf numFmtId="0" fontId="0" fillId="0" borderId="0" xfId="0" applyAlignment="1">
      <alignment horizontal="left"/>
    </xf>
    <xf numFmtId="0" fontId="0" fillId="0" borderId="0" xfId="0" applyAlignment="1"/>
    <xf numFmtId="0" fontId="16" fillId="11" borderId="13" xfId="0" applyFont="1" applyFill="1" applyBorder="1" applyAlignment="1">
      <alignment vertical="center" wrapText="1"/>
    </xf>
    <xf numFmtId="0" fontId="19" fillId="12" borderId="10"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3" fillId="16" borderId="1" xfId="0" applyFont="1" applyFill="1" applyBorder="1" applyAlignment="1">
      <alignment horizontal="left" vertical="center" wrapText="1"/>
    </xf>
    <xf numFmtId="0" fontId="23" fillId="0" borderId="1" xfId="0" applyFont="1" applyBorder="1" applyAlignment="1">
      <alignment horizontal="center" vertical="center" wrapText="1"/>
    </xf>
    <xf numFmtId="0" fontId="23" fillId="10" borderId="1" xfId="0" applyFont="1" applyFill="1" applyBorder="1" applyAlignment="1">
      <alignment horizontal="left" vertical="center"/>
    </xf>
    <xf numFmtId="0" fontId="23" fillId="10" borderId="1" xfId="0" applyFont="1" applyFill="1" applyBorder="1" applyAlignment="1">
      <alignment horizontal="left" vertical="center" wrapText="1"/>
    </xf>
    <xf numFmtId="0" fontId="23" fillId="10" borderId="1" xfId="0" applyFont="1" applyFill="1" applyBorder="1" applyAlignment="1">
      <alignment horizontal="center" vertical="center"/>
    </xf>
    <xf numFmtId="0" fontId="23" fillId="17" borderId="1" xfId="0" applyFont="1" applyFill="1" applyBorder="1" applyAlignment="1">
      <alignment vertical="center"/>
    </xf>
    <xf numFmtId="0" fontId="23" fillId="17" borderId="1" xfId="0" applyFont="1" applyFill="1" applyBorder="1" applyAlignment="1">
      <alignment horizontal="center" vertical="center"/>
    </xf>
    <xf numFmtId="0" fontId="23" fillId="17" borderId="1" xfId="0" applyFont="1" applyFill="1" applyBorder="1" applyAlignment="1">
      <alignment horizontal="left" vertical="center"/>
    </xf>
    <xf numFmtId="0" fontId="23" fillId="17" borderId="1" xfId="0" applyFont="1" applyFill="1" applyBorder="1" applyAlignment="1">
      <alignment horizontal="left" vertical="center" wrapText="1"/>
    </xf>
    <xf numFmtId="0" fontId="16" fillId="17" borderId="1" xfId="0" applyFont="1" applyFill="1" applyBorder="1" applyAlignment="1">
      <alignment horizontal="left" vertical="center"/>
    </xf>
    <xf numFmtId="0" fontId="16" fillId="17" borderId="1" xfId="0" applyFont="1" applyFill="1" applyBorder="1" applyAlignment="1">
      <alignment horizontal="center" vertical="center"/>
    </xf>
    <xf numFmtId="0" fontId="19" fillId="17" borderId="1" xfId="0" applyFont="1" applyFill="1" applyBorder="1" applyAlignment="1">
      <alignment horizontal="center" vertical="center"/>
    </xf>
    <xf numFmtId="0" fontId="23" fillId="17" borderId="12" xfId="0" applyFont="1" applyFill="1" applyBorder="1" applyAlignment="1">
      <alignment horizontal="center" vertical="center"/>
    </xf>
    <xf numFmtId="0" fontId="23" fillId="17" borderId="13" xfId="0" applyFont="1" applyFill="1" applyBorder="1" applyAlignment="1">
      <alignment horizontal="center" vertical="center"/>
    </xf>
    <xf numFmtId="0" fontId="23" fillId="17" borderId="11" xfId="0" applyFont="1" applyFill="1" applyBorder="1" applyAlignment="1">
      <alignment horizontal="center" vertical="center"/>
    </xf>
    <xf numFmtId="0" fontId="23" fillId="16" borderId="1" xfId="0" applyFont="1" applyFill="1" applyBorder="1" applyAlignment="1">
      <alignment horizontal="left" vertical="center"/>
    </xf>
    <xf numFmtId="0" fontId="23"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6"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3" fillId="17" borderId="11" xfId="0" applyFont="1" applyFill="1" applyBorder="1" applyAlignment="1">
      <alignment horizontal="left" vertical="center"/>
    </xf>
    <xf numFmtId="0" fontId="23" fillId="17" borderId="11" xfId="0" applyFont="1" applyFill="1" applyBorder="1" applyAlignment="1">
      <alignment horizontal="left" vertical="center" wrapText="1"/>
    </xf>
    <xf numFmtId="0" fontId="16" fillId="17" borderId="11" xfId="0" applyFont="1" applyFill="1" applyBorder="1" applyAlignment="1">
      <alignment horizontal="left" vertical="center"/>
    </xf>
    <xf numFmtId="0" fontId="16" fillId="17" borderId="11" xfId="0" applyFont="1" applyFill="1" applyBorder="1" applyAlignment="1">
      <alignment horizontal="center" vertical="center"/>
    </xf>
    <xf numFmtId="0" fontId="0" fillId="5" borderId="1" xfId="0" applyFont="1" applyFill="1" applyBorder="1" applyAlignment="1">
      <alignment horizontal="center" vertical="center"/>
    </xf>
    <xf numFmtId="0" fontId="23" fillId="5" borderId="1" xfId="0" applyFont="1" applyFill="1" applyBorder="1" applyAlignment="1">
      <alignment horizontal="center"/>
    </xf>
    <xf numFmtId="0" fontId="23" fillId="5" borderId="1" xfId="0" applyFont="1" applyFill="1" applyBorder="1" applyAlignment="1">
      <alignment horizontal="center" wrapText="1"/>
    </xf>
    <xf numFmtId="0" fontId="0" fillId="5" borderId="1" xfId="0" applyFont="1" applyFill="1" applyBorder="1" applyAlignment="1">
      <alignment horizontal="center"/>
    </xf>
    <xf numFmtId="0" fontId="17" fillId="5" borderId="1" xfId="0" applyFont="1" applyFill="1" applyBorder="1" applyAlignment="1">
      <alignment vertical="top" wrapText="1"/>
    </xf>
    <xf numFmtId="0" fontId="10" fillId="0" borderId="1" xfId="43" applyFont="1" applyBorder="1" applyAlignment="1">
      <alignment horizontal="left"/>
    </xf>
    <xf numFmtId="0" fontId="7" fillId="0" borderId="1" xfId="43" applyFont="1" applyBorder="1" applyAlignment="1">
      <alignment horizontal="right"/>
    </xf>
    <xf numFmtId="0" fontId="6" fillId="0" borderId="1" xfId="43" applyFont="1" applyBorder="1" applyAlignment="1">
      <alignment horizontal="right"/>
    </xf>
    <xf numFmtId="0" fontId="5" fillId="0" borderId="3" xfId="43" applyFont="1" applyBorder="1" applyAlignment="1">
      <alignment horizontal="center"/>
    </xf>
    <xf numFmtId="0" fontId="5" fillId="0" borderId="2" xfId="43" applyFont="1" applyBorder="1" applyAlignment="1">
      <alignment horizontal="center"/>
    </xf>
    <xf numFmtId="0" fontId="5" fillId="6" borderId="1" xfId="43" applyFont="1" applyFill="1" applyBorder="1" applyAlignment="1">
      <alignment horizontal="center"/>
    </xf>
    <xf numFmtId="0" fontId="9" fillId="9" borderId="1" xfId="43" applyFont="1" applyFill="1" applyBorder="1" applyAlignment="1">
      <alignment horizontal="center" vertical="center"/>
    </xf>
    <xf numFmtId="0" fontId="9" fillId="9" borderId="7" xfId="43" applyFont="1" applyFill="1" applyBorder="1" applyAlignment="1">
      <alignment horizontal="center" vertical="center"/>
    </xf>
    <xf numFmtId="0" fontId="9" fillId="8" borderId="1" xfId="43" applyFont="1" applyFill="1" applyBorder="1" applyAlignment="1">
      <alignment horizontal="center" vertical="center"/>
    </xf>
    <xf numFmtId="0" fontId="9" fillId="8" borderId="7" xfId="43" applyFont="1" applyFill="1" applyBorder="1" applyAlignment="1">
      <alignment horizontal="center" vertical="center"/>
    </xf>
    <xf numFmtId="0" fontId="13" fillId="6" borderId="3" xfId="43" applyFont="1" applyFill="1" applyBorder="1" applyAlignment="1">
      <alignment horizontal="center" vertical="center" wrapText="1"/>
    </xf>
    <xf numFmtId="0" fontId="13" fillId="6" borderId="2" xfId="43" applyFont="1" applyFill="1" applyBorder="1" applyAlignment="1">
      <alignment horizontal="center" vertical="center" wrapText="1"/>
    </xf>
    <xf numFmtId="0" fontId="10" fillId="4" borderId="1" xfId="43" applyFont="1" applyFill="1" applyBorder="1" applyAlignment="1">
      <alignment horizontal="left"/>
    </xf>
    <xf numFmtId="0" fontId="10" fillId="3" borderId="1" xfId="43" applyFont="1" applyFill="1" applyBorder="1" applyAlignment="1">
      <alignment horizontal="left"/>
    </xf>
    <xf numFmtId="0" fontId="15" fillId="0" borderId="1" xfId="0" applyFont="1" applyBorder="1" applyAlignment="1">
      <alignment horizontal="left" vertical="center"/>
    </xf>
    <xf numFmtId="0" fontId="15" fillId="10" borderId="0" xfId="0" applyFont="1" applyFill="1" applyBorder="1" applyAlignment="1">
      <alignment horizontal="center"/>
    </xf>
    <xf numFmtId="0" fontId="15" fillId="0" borderId="1" xfId="0" applyFont="1" applyBorder="1" applyAlignment="1">
      <alignment horizontal="center" vertical="center"/>
    </xf>
    <xf numFmtId="0" fontId="15" fillId="0" borderId="1" xfId="0" applyFont="1" applyBorder="1" applyAlignment="1">
      <alignment vertical="center"/>
    </xf>
    <xf numFmtId="0" fontId="16" fillId="11" borderId="1" xfId="0" applyFont="1" applyFill="1" applyBorder="1" applyAlignment="1">
      <alignment horizontal="center" vertical="center" wrapText="1"/>
    </xf>
    <xf numFmtId="0" fontId="19" fillId="12" borderId="10" xfId="0" applyFont="1" applyFill="1" applyBorder="1" applyAlignment="1">
      <alignment horizontal="center" vertical="center" wrapText="1"/>
    </xf>
    <xf numFmtId="0" fontId="19" fillId="12" borderId="9" xfId="0" applyFont="1" applyFill="1" applyBorder="1" applyAlignment="1">
      <alignment horizontal="center" vertical="center" wrapText="1"/>
    </xf>
    <xf numFmtId="0" fontId="16" fillId="11" borderId="1" xfId="0" applyFont="1" applyFill="1" applyBorder="1" applyAlignment="1">
      <alignment horizontal="center"/>
    </xf>
    <xf numFmtId="0" fontId="16" fillId="11" borderId="2" xfId="0" applyFont="1" applyFill="1" applyBorder="1" applyAlignment="1">
      <alignment horizontal="center" vertical="center" wrapText="1"/>
    </xf>
    <xf numFmtId="0" fontId="16"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1" xfId="0" applyFont="1" applyBorder="1" applyAlignment="1">
      <alignment horizontal="left" vertical="top" wrapText="1"/>
    </xf>
    <xf numFmtId="0" fontId="16" fillId="11" borderId="1" xfId="0" applyFont="1" applyFill="1" applyBorder="1" applyAlignment="1">
      <alignment horizontal="center" vertical="center"/>
    </xf>
    <xf numFmtId="0" fontId="16" fillId="0" borderId="1" xfId="0" applyFont="1" applyBorder="1" applyAlignment="1">
      <alignment horizontal="left" vertical="top"/>
    </xf>
    <xf numFmtId="0" fontId="16" fillId="0" borderId="1" xfId="0" applyFont="1" applyBorder="1" applyAlignment="1">
      <alignment vertical="top" wrapText="1"/>
    </xf>
    <xf numFmtId="0" fontId="16" fillId="0" borderId="1" xfId="0" applyFont="1" applyBorder="1" applyAlignment="1">
      <alignment vertical="top"/>
    </xf>
    <xf numFmtId="0" fontId="16" fillId="11" borderId="2" xfId="0" applyFont="1" applyFill="1" applyBorder="1" applyAlignment="1">
      <alignment horizontal="center"/>
    </xf>
    <xf numFmtId="0" fontId="18" fillId="11" borderId="1" xfId="0" applyFont="1" applyFill="1" applyBorder="1" applyAlignment="1">
      <alignment horizont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15" fillId="11" borderId="1" xfId="0" applyFont="1" applyFill="1" applyBorder="1" applyAlignment="1">
      <alignment horizontal="center" vertical="center"/>
    </xf>
    <xf numFmtId="0" fontId="24" fillId="14" borderId="13" xfId="0" applyFont="1" applyFill="1" applyBorder="1" applyAlignment="1">
      <alignment horizontal="center" vertical="center"/>
    </xf>
    <xf numFmtId="0" fontId="24" fillId="14" borderId="12" xfId="0" applyFont="1" applyFill="1" applyBorder="1" applyAlignment="1">
      <alignment horizontal="center" vertical="center"/>
    </xf>
    <xf numFmtId="0" fontId="24" fillId="14" borderId="11" xfId="0" applyFont="1" applyFill="1" applyBorder="1" applyAlignment="1">
      <alignment horizontal="center" vertical="center"/>
    </xf>
    <xf numFmtId="0" fontId="24" fillId="14" borderId="1" xfId="0" applyFont="1" applyFill="1" applyBorder="1" applyAlignment="1">
      <alignment horizontal="center" vertical="center"/>
    </xf>
    <xf numFmtId="0" fontId="24" fillId="14" borderId="1" xfId="0" applyFont="1" applyFill="1" applyBorder="1" applyAlignment="1">
      <alignment horizontal="center" vertical="center" wrapText="1"/>
    </xf>
    <xf numFmtId="0" fontId="24" fillId="14" borderId="1" xfId="0" applyFont="1" applyFill="1" applyBorder="1" applyAlignment="1">
      <alignment horizontal="center" vertical="top" wrapText="1"/>
    </xf>
    <xf numFmtId="0" fontId="24" fillId="14" borderId="1" xfId="0" applyFont="1" applyFill="1" applyBorder="1" applyAlignment="1">
      <alignment horizontal="center"/>
    </xf>
    <xf numFmtId="0" fontId="19" fillId="12" borderId="14"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12" xfId="0" applyFont="1" applyFill="1" applyBorder="1" applyAlignment="1">
      <alignment horizontal="center" vertical="center" wrapText="1"/>
    </xf>
    <xf numFmtId="0" fontId="0" fillId="0" borderId="0" xfId="0" applyAlignment="1">
      <alignment horizontal="left" vertical="top" wrapText="1"/>
    </xf>
    <xf numFmtId="0" fontId="24" fillId="15" borderId="1" xfId="0" applyFont="1" applyFill="1" applyBorder="1" applyAlignment="1">
      <alignment horizontal="center" vertical="center"/>
    </xf>
    <xf numFmtId="0" fontId="24" fillId="15" borderId="13"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4" fillId="15" borderId="12" xfId="0" applyFont="1" applyFill="1" applyBorder="1" applyAlignment="1">
      <alignment horizontal="center" vertical="center"/>
    </xf>
    <xf numFmtId="0" fontId="24" fillId="15" borderId="13" xfId="0" applyFont="1" applyFill="1" applyBorder="1" applyAlignment="1">
      <alignment horizontal="center" vertical="center"/>
    </xf>
    <xf numFmtId="0" fontId="24" fillId="14" borderId="13" xfId="0" applyFont="1" applyFill="1" applyBorder="1" applyAlignment="1">
      <alignment horizontal="center" vertical="center" wrapText="1"/>
    </xf>
    <xf numFmtId="0" fontId="24" fillId="14" borderId="12" xfId="0" applyFont="1" applyFill="1" applyBorder="1" applyAlignment="1">
      <alignment horizontal="center" vertical="center" wrapText="1"/>
    </xf>
    <xf numFmtId="0" fontId="0" fillId="5" borderId="1" xfId="0" applyFont="1" applyFill="1" applyBorder="1" applyAlignment="1">
      <alignment horizontal="center" vertical="center"/>
    </xf>
    <xf numFmtId="0" fontId="23" fillId="0" borderId="1" xfId="0" applyFont="1" applyBorder="1" applyAlignment="1">
      <alignment horizontal="left" vertical="center"/>
    </xf>
    <xf numFmtId="0" fontId="23" fillId="17" borderId="13" xfId="0" applyFont="1" applyFill="1" applyBorder="1" applyAlignment="1">
      <alignment horizontal="center" vertical="center"/>
    </xf>
    <xf numFmtId="0" fontId="23" fillId="17" borderId="11" xfId="0" applyFont="1" applyFill="1" applyBorder="1" applyAlignment="1">
      <alignment horizontal="center" vertical="center"/>
    </xf>
    <xf numFmtId="0" fontId="23" fillId="0" borderId="1" xfId="0" applyFont="1" applyBorder="1" applyAlignment="1">
      <alignment horizontal="center" vertical="center"/>
    </xf>
    <xf numFmtId="0" fontId="23" fillId="0" borderId="13"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16" borderId="13" xfId="0" applyFont="1" applyFill="1" applyBorder="1" applyAlignment="1">
      <alignment horizontal="left" vertical="center" wrapText="1"/>
    </xf>
    <xf numFmtId="0" fontId="23" fillId="16" borderId="11" xfId="0" applyFont="1" applyFill="1" applyBorder="1" applyAlignment="1">
      <alignment horizontal="left"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16" borderId="11" xfId="0" applyFont="1" applyFill="1" applyBorder="1" applyAlignment="1">
      <alignment horizontal="left" vertical="center" wrapText="1"/>
    </xf>
    <xf numFmtId="0" fontId="0" fillId="5" borderId="20"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18"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15" xfId="0" applyFont="1" applyFill="1" applyBorder="1" applyAlignment="1">
      <alignment horizontal="center" vertical="center"/>
    </xf>
    <xf numFmtId="0" fontId="0"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23" fillId="0" borderId="1" xfId="0" applyFont="1" applyFill="1" applyBorder="1" applyAlignment="1">
      <alignment horizontal="left"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top" wrapText="1"/>
    </xf>
    <xf numFmtId="0" fontId="23" fillId="5" borderId="1" xfId="0" applyFont="1" applyFill="1" applyBorder="1" applyAlignment="1">
      <alignment horizontal="center"/>
    </xf>
    <xf numFmtId="0" fontId="0" fillId="17" borderId="0" xfId="0" applyFill="1" applyAlignment="1">
      <alignment horizontal="center" vertical="center"/>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3" fillId="17" borderId="12" xfId="0" applyFont="1" applyFill="1" applyBorder="1" applyAlignment="1">
      <alignment horizontal="center" vertical="center"/>
    </xf>
  </cellXfs>
  <cellStyles count="4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標準" xfId="0" builtinId="0"/>
    <cellStyle name="標準 2" xfId="43" xr:uid="{11F978B6-28A0-407A-9F1E-A2A6C97F00F9}"/>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457200</xdr:colOff>
          <xdr:row>14</xdr:row>
          <xdr:rowOff>50800</xdr:rowOff>
        </xdr:from>
        <xdr:to>
          <xdr:col>3</xdr:col>
          <xdr:colOff>850900</xdr:colOff>
          <xdr:row>14</xdr:row>
          <xdr:rowOff>317500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15</xdr:row>
          <xdr:rowOff>50800</xdr:rowOff>
        </xdr:from>
        <xdr:to>
          <xdr:col>3</xdr:col>
          <xdr:colOff>850900</xdr:colOff>
          <xdr:row>15</xdr:row>
          <xdr:rowOff>317500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16</xdr:row>
          <xdr:rowOff>50800</xdr:rowOff>
        </xdr:from>
        <xdr:to>
          <xdr:col>3</xdr:col>
          <xdr:colOff>850900</xdr:colOff>
          <xdr:row>16</xdr:row>
          <xdr:rowOff>317500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17</xdr:row>
          <xdr:rowOff>50800</xdr:rowOff>
        </xdr:from>
        <xdr:to>
          <xdr:col>3</xdr:col>
          <xdr:colOff>850900</xdr:colOff>
          <xdr:row>17</xdr:row>
          <xdr:rowOff>317500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18</xdr:row>
          <xdr:rowOff>50800</xdr:rowOff>
        </xdr:from>
        <xdr:to>
          <xdr:col>3</xdr:col>
          <xdr:colOff>850900</xdr:colOff>
          <xdr:row>18</xdr:row>
          <xdr:rowOff>317500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19</xdr:row>
          <xdr:rowOff>50800</xdr:rowOff>
        </xdr:from>
        <xdr:to>
          <xdr:col>3</xdr:col>
          <xdr:colOff>850900</xdr:colOff>
          <xdr:row>19</xdr:row>
          <xdr:rowOff>317500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20</xdr:row>
          <xdr:rowOff>50800</xdr:rowOff>
        </xdr:from>
        <xdr:to>
          <xdr:col>3</xdr:col>
          <xdr:colOff>850900</xdr:colOff>
          <xdr:row>20</xdr:row>
          <xdr:rowOff>317500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21</xdr:row>
          <xdr:rowOff>50800</xdr:rowOff>
        </xdr:from>
        <xdr:to>
          <xdr:col>3</xdr:col>
          <xdr:colOff>850900</xdr:colOff>
          <xdr:row>21</xdr:row>
          <xdr:rowOff>317500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22</xdr:row>
          <xdr:rowOff>50800</xdr:rowOff>
        </xdr:from>
        <xdr:to>
          <xdr:col>3</xdr:col>
          <xdr:colOff>850900</xdr:colOff>
          <xdr:row>22</xdr:row>
          <xdr:rowOff>317500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23</xdr:row>
          <xdr:rowOff>50800</xdr:rowOff>
        </xdr:from>
        <xdr:to>
          <xdr:col>3</xdr:col>
          <xdr:colOff>850900</xdr:colOff>
          <xdr:row>23</xdr:row>
          <xdr:rowOff>317500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24</xdr:row>
          <xdr:rowOff>50800</xdr:rowOff>
        </xdr:from>
        <xdr:to>
          <xdr:col>3</xdr:col>
          <xdr:colOff>850900</xdr:colOff>
          <xdr:row>24</xdr:row>
          <xdr:rowOff>317500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25</xdr:row>
          <xdr:rowOff>50800</xdr:rowOff>
        </xdr:from>
        <xdr:to>
          <xdr:col>3</xdr:col>
          <xdr:colOff>850900</xdr:colOff>
          <xdr:row>25</xdr:row>
          <xdr:rowOff>317500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26</xdr:row>
          <xdr:rowOff>50800</xdr:rowOff>
        </xdr:from>
        <xdr:to>
          <xdr:col>3</xdr:col>
          <xdr:colOff>850900</xdr:colOff>
          <xdr:row>26</xdr:row>
          <xdr:rowOff>317500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27</xdr:row>
          <xdr:rowOff>50800</xdr:rowOff>
        </xdr:from>
        <xdr:to>
          <xdr:col>3</xdr:col>
          <xdr:colOff>850900</xdr:colOff>
          <xdr:row>27</xdr:row>
          <xdr:rowOff>317500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28</xdr:row>
          <xdr:rowOff>50800</xdr:rowOff>
        </xdr:from>
        <xdr:to>
          <xdr:col>3</xdr:col>
          <xdr:colOff>850900</xdr:colOff>
          <xdr:row>28</xdr:row>
          <xdr:rowOff>317500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29</xdr:row>
          <xdr:rowOff>50800</xdr:rowOff>
        </xdr:from>
        <xdr:to>
          <xdr:col>3</xdr:col>
          <xdr:colOff>850900</xdr:colOff>
          <xdr:row>29</xdr:row>
          <xdr:rowOff>317500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30</xdr:row>
          <xdr:rowOff>50800</xdr:rowOff>
        </xdr:from>
        <xdr:to>
          <xdr:col>3</xdr:col>
          <xdr:colOff>850900</xdr:colOff>
          <xdr:row>30</xdr:row>
          <xdr:rowOff>317500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31</xdr:row>
          <xdr:rowOff>50800</xdr:rowOff>
        </xdr:from>
        <xdr:to>
          <xdr:col>3</xdr:col>
          <xdr:colOff>850900</xdr:colOff>
          <xdr:row>31</xdr:row>
          <xdr:rowOff>317500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32</xdr:row>
          <xdr:rowOff>50800</xdr:rowOff>
        </xdr:from>
        <xdr:to>
          <xdr:col>3</xdr:col>
          <xdr:colOff>850900</xdr:colOff>
          <xdr:row>32</xdr:row>
          <xdr:rowOff>317500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317500</xdr:colOff>
      <xdr:row>3</xdr:row>
      <xdr:rowOff>63500</xdr:rowOff>
    </xdr:from>
    <xdr:to>
      <xdr:col>4</xdr:col>
      <xdr:colOff>1460500</xdr:colOff>
      <xdr:row>9</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317500" y="596900"/>
          <a:ext cx="4635500" cy="1130300"/>
        </a:xfrm>
        <a:prstGeom prst="rect">
          <a:avLst/>
        </a:prstGeom>
        <a:solidFill>
          <a:schemeClr val="bg1"/>
        </a:solidFill>
        <a:ln>
          <a:solidFill>
            <a:schemeClr val="tx1"/>
          </a:solidFill>
          <a:prstDash val="sysDash"/>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評価基準</a:t>
          </a:r>
          <a:r>
            <a:rPr kumimoji="1" lang="en-US" altLang="ja-JP" sz="1100">
              <a:solidFill>
                <a:schemeClr val="tx1"/>
              </a:solidFill>
            </a:rPr>
            <a:t>》</a:t>
          </a:r>
        </a:p>
        <a:p>
          <a:pPr algn="l"/>
          <a:r>
            <a:rPr kumimoji="1" lang="ja-JP" altLang="en-US" sz="1100">
              <a:solidFill>
                <a:schemeClr val="tx1"/>
              </a:solidFill>
            </a:rPr>
            <a:t>　・次世代へ語り継ぐべき民話であるか</a:t>
          </a:r>
        </a:p>
        <a:p>
          <a:pPr algn="l"/>
          <a:r>
            <a:rPr kumimoji="1" lang="ja-JP" altLang="en-US" sz="1100">
              <a:solidFill>
                <a:schemeClr val="tx1"/>
              </a:solidFill>
            </a:rPr>
            <a:t>　・アニメとして表現するに適した民話か</a:t>
          </a:r>
        </a:p>
        <a:p>
          <a:pPr algn="l"/>
          <a:r>
            <a:rPr kumimoji="1" lang="ja-JP" altLang="en-US" sz="1100">
              <a:solidFill>
                <a:schemeClr val="tx1"/>
              </a:solidFill>
            </a:rPr>
            <a:t>　・民話としての面白み、インパクトがあるか</a:t>
          </a:r>
          <a:endParaRPr kumimoji="1" lang="en-US" altLang="ja-JP" sz="1100">
            <a:solidFill>
              <a:schemeClr val="tx1"/>
            </a:solidFill>
          </a:endParaRPr>
        </a:p>
        <a:p>
          <a:pPr algn="l"/>
          <a:r>
            <a:rPr kumimoji="1" lang="ja-JP" altLang="ja-JP" sz="1100">
              <a:solidFill>
                <a:schemeClr val="tx1"/>
              </a:solidFill>
            </a:rPr>
            <a:t>　</a:t>
          </a:r>
          <a:r>
            <a:rPr kumimoji="1" lang="ja-JP" altLang="en-US" sz="1100">
              <a:solidFill>
                <a:schemeClr val="tx1"/>
              </a:solidFill>
            </a:rPr>
            <a:t>・地域で民話を語り継ぐ体制の構築・活動の実践ができる見込みがあるか</a:t>
          </a:r>
        </a:p>
        <a:p>
          <a:pPr algn="l"/>
          <a:r>
            <a:rPr kumimoji="1" lang="en-US" altLang="ja-JP" sz="1100">
              <a:solidFill>
                <a:schemeClr val="tx1"/>
              </a:solidFill>
            </a:rPr>
            <a:t>《</a:t>
          </a:r>
          <a:r>
            <a:rPr kumimoji="1" lang="ja-JP" altLang="en-US" sz="1100">
              <a:solidFill>
                <a:schemeClr val="tx1"/>
              </a:solidFill>
            </a:rPr>
            <a:t>民話の選考にあたって考慮いただきたい配慮事項</a:t>
          </a:r>
          <a:r>
            <a:rPr kumimoji="1" lang="en-US" altLang="ja-JP" sz="1100">
              <a:solidFill>
                <a:schemeClr val="tx1"/>
              </a:solidFill>
            </a:rPr>
            <a:t>》</a:t>
          </a:r>
        </a:p>
        <a:p>
          <a:pPr algn="l"/>
          <a:r>
            <a:rPr kumimoji="1" lang="ja-JP" altLang="en-US" sz="1100">
              <a:solidFill>
                <a:schemeClr val="tx1"/>
              </a:solidFill>
            </a:rPr>
            <a:t>　・ジャンル、テーマ、話調（明るい、暗いなど）の多様性</a:t>
          </a:r>
        </a:p>
        <a:p>
          <a:pPr algn="l"/>
          <a:r>
            <a:rPr kumimoji="1" lang="ja-JP" altLang="en-US" sz="1100">
              <a:solidFill>
                <a:schemeClr val="tx1"/>
              </a:solidFill>
            </a:rPr>
            <a:t>　・地域分布のバランス　　　　</a:t>
          </a:r>
          <a:r>
            <a:rPr kumimoji="1" lang="en-US" altLang="ja-JP" sz="1100">
              <a:solidFill>
                <a:schemeClr val="tx1"/>
              </a:solidFill>
            </a:rPr>
            <a:t>※</a:t>
          </a:r>
          <a:r>
            <a:rPr kumimoji="1" lang="ja-JP" altLang="en-US" sz="1100">
              <a:solidFill>
                <a:schemeClr val="tx1"/>
              </a:solidFill>
            </a:rPr>
            <a:t>複数話申請している局からは複数話選出しないよう、お願いします。</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view="pageLayout" topLeftCell="C1" workbookViewId="0">
      <selection activeCell="F11" sqref="F11"/>
    </sheetView>
  </sheetViews>
  <sheetFormatPr defaultColWidth="12.6640625" defaultRowHeight="13"/>
  <cols>
    <col min="1" max="1" width="4.83203125" style="4" customWidth="1"/>
    <col min="2" max="2" width="10.33203125" style="2" customWidth="1"/>
    <col min="3" max="3" width="19.5" style="3" customWidth="1"/>
    <col min="4" max="4" width="63.33203125" style="2" customWidth="1"/>
    <col min="5" max="5" width="7.1640625" style="4" customWidth="1"/>
    <col min="6" max="6" width="57.1640625" style="2" customWidth="1"/>
    <col min="7" max="16384" width="12.6640625" style="2"/>
  </cols>
  <sheetData>
    <row r="1" spans="1:6">
      <c r="A1" s="1" t="s">
        <v>5</v>
      </c>
    </row>
    <row r="3" spans="1:6">
      <c r="A3" s="5" t="s">
        <v>0</v>
      </c>
      <c r="B3" s="6" t="s">
        <v>3</v>
      </c>
      <c r="C3" s="5" t="s">
        <v>4</v>
      </c>
      <c r="D3" s="6" t="s">
        <v>1</v>
      </c>
      <c r="E3" s="5" t="s">
        <v>2</v>
      </c>
      <c r="F3" s="6" t="s">
        <v>8</v>
      </c>
    </row>
    <row r="4" spans="1:6" ht="124" customHeight="1">
      <c r="A4" s="7">
        <v>1</v>
      </c>
      <c r="B4" s="8">
        <v>43249</v>
      </c>
      <c r="C4" s="9" t="s">
        <v>13</v>
      </c>
      <c r="D4" s="10" t="s">
        <v>15</v>
      </c>
      <c r="E4" s="7" t="s">
        <v>14</v>
      </c>
      <c r="F4" s="10" t="s">
        <v>17</v>
      </c>
    </row>
    <row r="5" spans="1:6" ht="49" customHeight="1">
      <c r="A5" s="7">
        <v>2</v>
      </c>
      <c r="B5" s="8">
        <v>43252</v>
      </c>
      <c r="C5" s="9" t="s">
        <v>6</v>
      </c>
      <c r="D5" s="10" t="s">
        <v>9</v>
      </c>
      <c r="E5" s="7" t="s">
        <v>7</v>
      </c>
      <c r="F5" s="10" t="s">
        <v>11</v>
      </c>
    </row>
    <row r="6" spans="1:6" ht="39">
      <c r="A6" s="7">
        <v>3</v>
      </c>
      <c r="B6" s="8">
        <v>43252</v>
      </c>
      <c r="C6" s="9" t="s">
        <v>6</v>
      </c>
      <c r="D6" s="11" t="s">
        <v>10</v>
      </c>
      <c r="E6" s="7" t="s">
        <v>7</v>
      </c>
      <c r="F6" s="10" t="s">
        <v>12</v>
      </c>
    </row>
    <row r="7" spans="1:6" ht="100" customHeight="1">
      <c r="A7" s="7">
        <v>4</v>
      </c>
      <c r="B7" s="12">
        <v>43264</v>
      </c>
      <c r="C7" s="9" t="s">
        <v>6</v>
      </c>
      <c r="D7" s="13" t="s">
        <v>16</v>
      </c>
      <c r="E7" s="7" t="s">
        <v>14</v>
      </c>
      <c r="F7" s="10" t="s">
        <v>18</v>
      </c>
    </row>
    <row r="8" spans="1:6" ht="104">
      <c r="A8" s="7">
        <v>5</v>
      </c>
      <c r="B8" s="12">
        <v>43264</v>
      </c>
      <c r="C8" s="9" t="s">
        <v>19</v>
      </c>
      <c r="D8" s="11" t="s">
        <v>20</v>
      </c>
      <c r="E8" s="7" t="s">
        <v>14</v>
      </c>
      <c r="F8" s="10" t="s">
        <v>29</v>
      </c>
    </row>
    <row r="9" spans="1:6">
      <c r="A9" s="7">
        <v>6</v>
      </c>
      <c r="B9" s="12">
        <v>43264</v>
      </c>
      <c r="C9" s="9" t="s">
        <v>19</v>
      </c>
      <c r="D9" s="11" t="s">
        <v>21</v>
      </c>
      <c r="E9" s="7" t="s">
        <v>14</v>
      </c>
      <c r="F9" s="10" t="s">
        <v>22</v>
      </c>
    </row>
    <row r="10" spans="1:6">
      <c r="A10" s="7">
        <v>7</v>
      </c>
      <c r="B10" s="12">
        <v>43264</v>
      </c>
      <c r="C10" s="9" t="s">
        <v>23</v>
      </c>
      <c r="D10" s="11" t="s">
        <v>21</v>
      </c>
      <c r="E10" s="7" t="s">
        <v>14</v>
      </c>
      <c r="F10" s="10" t="s">
        <v>22</v>
      </c>
    </row>
    <row r="11" spans="1:6" ht="78">
      <c r="A11" s="7">
        <v>8</v>
      </c>
      <c r="B11" s="12">
        <v>43264</v>
      </c>
      <c r="C11" s="9" t="s">
        <v>23</v>
      </c>
      <c r="D11" s="10" t="s">
        <v>24</v>
      </c>
      <c r="E11" s="7" t="s">
        <v>14</v>
      </c>
      <c r="F11" s="11" t="s">
        <v>28</v>
      </c>
    </row>
    <row r="12" spans="1:6">
      <c r="A12" s="7">
        <v>9</v>
      </c>
      <c r="B12" s="14">
        <v>43265</v>
      </c>
      <c r="C12" s="9" t="s">
        <v>25</v>
      </c>
      <c r="D12" s="15" t="s">
        <v>21</v>
      </c>
      <c r="E12" s="7" t="s">
        <v>14</v>
      </c>
      <c r="F12" s="10" t="s">
        <v>22</v>
      </c>
    </row>
    <row r="13" spans="1:6">
      <c r="A13" s="7">
        <v>10</v>
      </c>
      <c r="B13" s="14">
        <v>43265</v>
      </c>
      <c r="C13" s="9" t="s">
        <v>25</v>
      </c>
      <c r="D13" s="15" t="s">
        <v>26</v>
      </c>
      <c r="E13" s="7" t="s">
        <v>14</v>
      </c>
      <c r="F13" s="15" t="s">
        <v>27</v>
      </c>
    </row>
    <row r="14" spans="1:6" ht="26">
      <c r="A14" s="7">
        <v>11</v>
      </c>
      <c r="B14" s="14">
        <v>43266</v>
      </c>
      <c r="C14" s="9" t="s">
        <v>25</v>
      </c>
      <c r="D14" s="11" t="s">
        <v>31</v>
      </c>
      <c r="E14" s="7" t="s">
        <v>30</v>
      </c>
      <c r="F14" s="10" t="s">
        <v>32</v>
      </c>
    </row>
  </sheetData>
  <phoneticPr fontId="1"/>
  <pageMargins left="0.70000000000000007" right="0.70000000000000007" top="0.75000000000000011" bottom="0.75000000000000011" header="0.30000000000000004" footer="0.30000000000000004"/>
  <pageSetup paperSize="8" orientation="landscape" horizontalDpi="4294967292" verticalDpi="4294967292" r:id="rId1"/>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D7B2-9452-44B5-98B5-D5D8E5A2304F}">
  <dimension ref="A1:Y50"/>
  <sheetViews>
    <sheetView view="pageLayout" topLeftCell="A4" workbookViewId="0">
      <selection activeCell="D22" sqref="D22"/>
    </sheetView>
  </sheetViews>
  <sheetFormatPr defaultColWidth="12.83203125" defaultRowHeight="11"/>
  <cols>
    <col min="1" max="1" width="3.08203125" style="47" customWidth="1"/>
    <col min="2" max="2" width="7.83203125" style="46" customWidth="1"/>
    <col min="3" max="3" width="6.33203125" style="45" hidden="1" customWidth="1"/>
    <col min="4" max="4" width="6.58203125" style="46" hidden="1" customWidth="1"/>
    <col min="5" max="5" width="7.08203125" style="46" customWidth="1"/>
    <col min="6" max="6" width="5" style="45" customWidth="1"/>
    <col min="7" max="7" width="65.83203125" style="45" customWidth="1"/>
    <col min="8" max="8" width="26.08203125" style="45" customWidth="1"/>
    <col min="9" max="9" width="12.83203125" style="45" customWidth="1"/>
    <col min="10" max="10" width="11.83203125" style="46" customWidth="1"/>
    <col min="11" max="11" width="21.58203125" style="45" customWidth="1"/>
    <col min="12" max="12" width="26.5" style="46" customWidth="1"/>
    <col min="13" max="13" width="5.5" style="45" customWidth="1"/>
    <col min="14" max="14" width="7.83203125" style="46" customWidth="1"/>
    <col min="15" max="15" width="21.08203125" style="46" customWidth="1"/>
    <col min="16" max="16" width="19.83203125" style="45" customWidth="1"/>
    <col min="17" max="17" width="22.83203125" style="45" customWidth="1"/>
    <col min="18" max="18" width="19.08203125" style="46" customWidth="1"/>
    <col min="19" max="19" width="21.08203125" style="46" customWidth="1"/>
    <col min="20" max="20" width="19.5" style="46" customWidth="1"/>
    <col min="21" max="21" width="7.33203125" style="45" customWidth="1"/>
    <col min="22" max="22" width="8" style="45" customWidth="1"/>
    <col min="23" max="23" width="31.5" style="45" customWidth="1"/>
    <col min="24" max="24" width="5.83203125" style="46" customWidth="1"/>
    <col min="25" max="25" width="7" style="45" customWidth="1"/>
    <col min="26" max="16384" width="12.83203125" style="45"/>
  </cols>
  <sheetData>
    <row r="1" spans="1:25" ht="14">
      <c r="A1" s="72" t="s">
        <v>593</v>
      </c>
      <c r="M1" s="72" t="s">
        <v>592</v>
      </c>
    </row>
    <row r="3" spans="1:25" ht="18" customHeight="1">
      <c r="A3" s="150" t="s">
        <v>0</v>
      </c>
      <c r="B3" s="71" t="s">
        <v>587</v>
      </c>
      <c r="C3" s="150" t="s">
        <v>0</v>
      </c>
      <c r="D3" s="71" t="s">
        <v>587</v>
      </c>
      <c r="E3" s="154" t="s">
        <v>591</v>
      </c>
      <c r="F3" s="150" t="s">
        <v>590</v>
      </c>
      <c r="G3" s="153" t="s">
        <v>589</v>
      </c>
      <c r="H3" s="153"/>
      <c r="I3" s="153"/>
      <c r="J3" s="163" t="s">
        <v>588</v>
      </c>
      <c r="K3" s="163"/>
      <c r="L3" s="163"/>
      <c r="M3" s="150" t="s">
        <v>0</v>
      </c>
      <c r="N3" s="71" t="s">
        <v>587</v>
      </c>
      <c r="O3" s="162" t="s">
        <v>586</v>
      </c>
      <c r="P3" s="153"/>
      <c r="Q3" s="153"/>
      <c r="R3" s="153"/>
      <c r="S3" s="153"/>
      <c r="T3" s="153"/>
      <c r="U3" s="158" t="s">
        <v>585</v>
      </c>
      <c r="V3" s="158"/>
      <c r="W3" s="158"/>
      <c r="X3" s="150" t="s">
        <v>584</v>
      </c>
    </row>
    <row r="4" spans="1:25" ht="13" customHeight="1">
      <c r="A4" s="150"/>
      <c r="B4" s="151" t="s">
        <v>577</v>
      </c>
      <c r="C4" s="150"/>
      <c r="D4" s="151" t="s">
        <v>577</v>
      </c>
      <c r="E4" s="154"/>
      <c r="F4" s="150"/>
      <c r="G4" s="150" t="s">
        <v>583</v>
      </c>
      <c r="H4" s="150" t="s">
        <v>582</v>
      </c>
      <c r="I4" s="150" t="s">
        <v>581</v>
      </c>
      <c r="J4" s="150" t="s">
        <v>580</v>
      </c>
      <c r="K4" s="150" t="s">
        <v>579</v>
      </c>
      <c r="L4" s="150" t="s">
        <v>578</v>
      </c>
      <c r="M4" s="150"/>
      <c r="N4" s="151" t="s">
        <v>577</v>
      </c>
      <c r="O4" s="154" t="s">
        <v>576</v>
      </c>
      <c r="P4" s="150" t="s">
        <v>575</v>
      </c>
      <c r="Q4" s="150" t="s">
        <v>574</v>
      </c>
      <c r="R4" s="150" t="s">
        <v>573</v>
      </c>
      <c r="S4" s="150" t="s">
        <v>572</v>
      </c>
      <c r="T4" s="150" t="s">
        <v>571</v>
      </c>
      <c r="U4" s="158"/>
      <c r="V4" s="158"/>
      <c r="W4" s="158"/>
      <c r="X4" s="150"/>
    </row>
    <row r="5" spans="1:25" ht="22">
      <c r="A5" s="150"/>
      <c r="B5" s="152"/>
      <c r="C5" s="150"/>
      <c r="D5" s="152"/>
      <c r="E5" s="154"/>
      <c r="F5" s="150"/>
      <c r="G5" s="150"/>
      <c r="H5" s="150"/>
      <c r="I5" s="150"/>
      <c r="J5" s="150"/>
      <c r="K5" s="150"/>
      <c r="L5" s="150"/>
      <c r="M5" s="150"/>
      <c r="N5" s="152"/>
      <c r="O5" s="154"/>
      <c r="P5" s="150"/>
      <c r="Q5" s="150"/>
      <c r="R5" s="150"/>
      <c r="S5" s="150"/>
      <c r="T5" s="150"/>
      <c r="U5" s="70" t="s">
        <v>570</v>
      </c>
      <c r="V5" s="69" t="s">
        <v>569</v>
      </c>
      <c r="W5" s="68" t="s">
        <v>568</v>
      </c>
      <c r="X5" s="150"/>
      <c r="Y5" s="67"/>
    </row>
    <row r="6" spans="1:25" s="48" customFormat="1" ht="204" customHeight="1">
      <c r="A6" s="56">
        <v>1</v>
      </c>
      <c r="B6" s="63" t="s">
        <v>558</v>
      </c>
      <c r="C6" s="62" t="s">
        <v>567</v>
      </c>
      <c r="D6" s="63" t="s">
        <v>566</v>
      </c>
      <c r="E6" s="62" t="s">
        <v>565</v>
      </c>
      <c r="F6" s="53" t="s">
        <v>301</v>
      </c>
      <c r="G6" s="65" t="s">
        <v>564</v>
      </c>
      <c r="H6" s="58" t="s">
        <v>563</v>
      </c>
      <c r="I6" s="58" t="s">
        <v>562</v>
      </c>
      <c r="J6" s="58" t="s">
        <v>561</v>
      </c>
      <c r="K6" s="65" t="s">
        <v>560</v>
      </c>
      <c r="L6" s="58" t="s">
        <v>559</v>
      </c>
      <c r="M6" s="56">
        <v>1</v>
      </c>
      <c r="N6" s="63" t="s">
        <v>558</v>
      </c>
      <c r="O6" s="62" t="s">
        <v>557</v>
      </c>
      <c r="P6" s="58" t="s">
        <v>556</v>
      </c>
      <c r="Q6" s="58" t="s">
        <v>555</v>
      </c>
      <c r="R6" s="58" t="s">
        <v>554</v>
      </c>
      <c r="S6" s="65" t="s">
        <v>553</v>
      </c>
      <c r="T6" s="58" t="s">
        <v>552</v>
      </c>
      <c r="U6" s="61">
        <v>3780000</v>
      </c>
      <c r="V6" s="61">
        <v>3780000</v>
      </c>
      <c r="W6" s="58" t="s">
        <v>551</v>
      </c>
      <c r="X6" s="58" t="s">
        <v>550</v>
      </c>
    </row>
    <row r="7" spans="1:25" s="48" customFormat="1" ht="190">
      <c r="A7" s="56">
        <v>2</v>
      </c>
      <c r="B7" s="63" t="s">
        <v>540</v>
      </c>
      <c r="C7" s="62" t="s">
        <v>549</v>
      </c>
      <c r="D7" s="63" t="s">
        <v>548</v>
      </c>
      <c r="E7" s="62" t="s">
        <v>547</v>
      </c>
      <c r="F7" s="53">
        <v>2</v>
      </c>
      <c r="G7" s="65" t="s">
        <v>546</v>
      </c>
      <c r="H7" s="58" t="s">
        <v>545</v>
      </c>
      <c r="I7" s="58" t="s">
        <v>544</v>
      </c>
      <c r="J7" s="58" t="s">
        <v>543</v>
      </c>
      <c r="K7" s="58" t="s">
        <v>542</v>
      </c>
      <c r="L7" s="58" t="s">
        <v>541</v>
      </c>
      <c r="M7" s="56">
        <v>2</v>
      </c>
      <c r="N7" s="63" t="s">
        <v>540</v>
      </c>
      <c r="O7" s="62" t="s">
        <v>539</v>
      </c>
      <c r="P7" s="160" t="s">
        <v>538</v>
      </c>
      <c r="Q7" s="161"/>
      <c r="R7" s="58" t="s">
        <v>537</v>
      </c>
      <c r="S7" s="58" t="s">
        <v>536</v>
      </c>
      <c r="T7" s="58" t="s">
        <v>535</v>
      </c>
      <c r="U7" s="61">
        <v>2430000</v>
      </c>
      <c r="V7" s="61">
        <v>2430000</v>
      </c>
      <c r="W7" s="58" t="s">
        <v>534</v>
      </c>
      <c r="X7" s="58" t="s">
        <v>258</v>
      </c>
    </row>
    <row r="8" spans="1:25" s="48" customFormat="1" ht="171">
      <c r="A8" s="56">
        <v>3</v>
      </c>
      <c r="B8" s="63" t="s">
        <v>525</v>
      </c>
      <c r="C8" s="62" t="s">
        <v>533</v>
      </c>
      <c r="D8" s="63" t="s">
        <v>532</v>
      </c>
      <c r="E8" s="62" t="s">
        <v>531</v>
      </c>
      <c r="F8" s="53">
        <v>1</v>
      </c>
      <c r="G8" s="65" t="s">
        <v>530</v>
      </c>
      <c r="H8" s="65" t="s">
        <v>529</v>
      </c>
      <c r="I8" s="58" t="s">
        <v>528</v>
      </c>
      <c r="J8" s="58" t="s">
        <v>527</v>
      </c>
      <c r="K8" s="58" t="s">
        <v>526</v>
      </c>
      <c r="L8" s="58" t="s">
        <v>313</v>
      </c>
      <c r="M8" s="56">
        <v>3</v>
      </c>
      <c r="N8" s="63" t="s">
        <v>525</v>
      </c>
      <c r="O8" s="62" t="s">
        <v>524</v>
      </c>
      <c r="P8" s="58" t="s">
        <v>523</v>
      </c>
      <c r="Q8" s="58" t="s">
        <v>522</v>
      </c>
      <c r="R8" s="58" t="s">
        <v>521</v>
      </c>
      <c r="S8" s="58" t="s">
        <v>520</v>
      </c>
      <c r="T8" s="58" t="s">
        <v>519</v>
      </c>
      <c r="U8" s="64" t="s">
        <v>518</v>
      </c>
      <c r="V8" s="61">
        <v>3773600</v>
      </c>
      <c r="W8" s="58" t="s">
        <v>517</v>
      </c>
      <c r="X8" s="58" t="s">
        <v>258</v>
      </c>
    </row>
    <row r="9" spans="1:25" s="48" customFormat="1" ht="99">
      <c r="A9" s="56">
        <v>4</v>
      </c>
      <c r="B9" s="63" t="s">
        <v>493</v>
      </c>
      <c r="C9" s="62" t="s">
        <v>502</v>
      </c>
      <c r="D9" s="63" t="s">
        <v>501</v>
      </c>
      <c r="E9" s="62" t="s">
        <v>705</v>
      </c>
      <c r="F9" s="53">
        <v>1</v>
      </c>
      <c r="G9" s="65" t="s">
        <v>515</v>
      </c>
      <c r="H9" s="58" t="s">
        <v>514</v>
      </c>
      <c r="I9" s="65" t="s">
        <v>513</v>
      </c>
      <c r="J9" s="58" t="s">
        <v>512</v>
      </c>
      <c r="K9" s="58" t="s">
        <v>511</v>
      </c>
      <c r="L9" s="58" t="s">
        <v>510</v>
      </c>
      <c r="M9" s="56">
        <v>4</v>
      </c>
      <c r="N9" s="63" t="s">
        <v>493</v>
      </c>
      <c r="O9" s="62" t="s">
        <v>509</v>
      </c>
      <c r="P9" s="58" t="s">
        <v>508</v>
      </c>
      <c r="Q9" s="58" t="s">
        <v>507</v>
      </c>
      <c r="R9" s="58" t="s">
        <v>506</v>
      </c>
      <c r="S9" s="58" t="s">
        <v>505</v>
      </c>
      <c r="T9" s="58" t="s">
        <v>504</v>
      </c>
      <c r="U9" s="61">
        <v>3630000</v>
      </c>
      <c r="V9" s="61">
        <v>3500000</v>
      </c>
      <c r="W9" s="58" t="s">
        <v>503</v>
      </c>
      <c r="X9" s="58" t="s">
        <v>258</v>
      </c>
    </row>
    <row r="10" spans="1:25" s="48" customFormat="1" ht="142.5">
      <c r="A10" s="56">
        <v>5</v>
      </c>
      <c r="B10" s="63" t="s">
        <v>493</v>
      </c>
      <c r="C10" s="62" t="s">
        <v>502</v>
      </c>
      <c r="D10" s="63" t="s">
        <v>501</v>
      </c>
      <c r="E10" s="62" t="s">
        <v>704</v>
      </c>
      <c r="F10" s="53">
        <v>2</v>
      </c>
      <c r="G10" s="65" t="s">
        <v>499</v>
      </c>
      <c r="H10" s="58" t="s">
        <v>498</v>
      </c>
      <c r="I10" s="58" t="s">
        <v>497</v>
      </c>
      <c r="J10" s="58" t="s">
        <v>496</v>
      </c>
      <c r="K10" s="58" t="s">
        <v>495</v>
      </c>
      <c r="L10" s="58" t="s">
        <v>494</v>
      </c>
      <c r="M10" s="56">
        <v>5</v>
      </c>
      <c r="N10" s="63" t="s">
        <v>493</v>
      </c>
      <c r="O10" s="62" t="s">
        <v>492</v>
      </c>
      <c r="P10" s="58" t="s">
        <v>491</v>
      </c>
      <c r="Q10" s="58" t="s">
        <v>490</v>
      </c>
      <c r="R10" s="58" t="s">
        <v>489</v>
      </c>
      <c r="S10" s="58" t="s">
        <v>488</v>
      </c>
      <c r="T10" s="58" t="s">
        <v>487</v>
      </c>
      <c r="U10" s="61">
        <v>3630000</v>
      </c>
      <c r="V10" s="61">
        <v>3500000</v>
      </c>
      <c r="W10" s="58" t="s">
        <v>486</v>
      </c>
      <c r="X10" s="58" t="s">
        <v>258</v>
      </c>
    </row>
    <row r="11" spans="1:25" s="48" customFormat="1" ht="237.5">
      <c r="A11" s="56">
        <v>6</v>
      </c>
      <c r="B11" s="63" t="s">
        <v>463</v>
      </c>
      <c r="C11" s="62" t="s">
        <v>472</v>
      </c>
      <c r="D11" s="63" t="s">
        <v>471</v>
      </c>
      <c r="E11" s="62" t="s">
        <v>485</v>
      </c>
      <c r="F11" s="53">
        <v>1</v>
      </c>
      <c r="G11" s="65" t="s">
        <v>484</v>
      </c>
      <c r="H11" s="58" t="s">
        <v>483</v>
      </c>
      <c r="I11" s="58" t="s">
        <v>482</v>
      </c>
      <c r="J11" s="58" t="s">
        <v>481</v>
      </c>
      <c r="K11" s="58" t="s">
        <v>480</v>
      </c>
      <c r="L11" s="58" t="s">
        <v>479</v>
      </c>
      <c r="M11" s="56">
        <v>6</v>
      </c>
      <c r="N11" s="63" t="s">
        <v>463</v>
      </c>
      <c r="O11" s="62" t="s">
        <v>478</v>
      </c>
      <c r="P11" s="58" t="s">
        <v>477</v>
      </c>
      <c r="Q11" s="58" t="s">
        <v>476</v>
      </c>
      <c r="R11" s="58" t="s">
        <v>475</v>
      </c>
      <c r="S11" s="58" t="s">
        <v>474</v>
      </c>
      <c r="T11" s="58" t="s">
        <v>473</v>
      </c>
      <c r="U11" s="61">
        <v>3500000</v>
      </c>
      <c r="V11" s="61">
        <v>3500000</v>
      </c>
      <c r="W11" s="58" t="s">
        <v>456</v>
      </c>
      <c r="X11" s="58" t="s">
        <v>258</v>
      </c>
    </row>
    <row r="12" spans="1:25" s="48" customFormat="1" ht="198">
      <c r="A12" s="56">
        <v>7</v>
      </c>
      <c r="B12" s="63" t="s">
        <v>463</v>
      </c>
      <c r="C12" s="62" t="s">
        <v>472</v>
      </c>
      <c r="D12" s="63" t="s">
        <v>471</v>
      </c>
      <c r="E12" s="62" t="s">
        <v>470</v>
      </c>
      <c r="F12" s="53">
        <v>3</v>
      </c>
      <c r="G12" s="65" t="s">
        <v>469</v>
      </c>
      <c r="H12" s="65" t="s">
        <v>468</v>
      </c>
      <c r="I12" s="58" t="s">
        <v>467</v>
      </c>
      <c r="J12" s="58" t="s">
        <v>466</v>
      </c>
      <c r="K12" s="58" t="s">
        <v>465</v>
      </c>
      <c r="L12" s="58" t="s">
        <v>464</v>
      </c>
      <c r="M12" s="56">
        <v>7</v>
      </c>
      <c r="N12" s="63" t="s">
        <v>463</v>
      </c>
      <c r="O12" s="62" t="s">
        <v>462</v>
      </c>
      <c r="P12" s="58" t="s">
        <v>461</v>
      </c>
      <c r="Q12" s="58" t="s">
        <v>460</v>
      </c>
      <c r="R12" s="58" t="s">
        <v>459</v>
      </c>
      <c r="S12" s="58" t="s">
        <v>458</v>
      </c>
      <c r="T12" s="58" t="s">
        <v>457</v>
      </c>
      <c r="U12" s="61">
        <v>3500000</v>
      </c>
      <c r="V12" s="61">
        <v>3500000</v>
      </c>
      <c r="W12" s="58" t="s">
        <v>456</v>
      </c>
      <c r="X12" s="58" t="s">
        <v>258</v>
      </c>
    </row>
    <row r="13" spans="1:25" s="48" customFormat="1" ht="142.5">
      <c r="A13" s="56">
        <v>8</v>
      </c>
      <c r="B13" s="63" t="s">
        <v>446</v>
      </c>
      <c r="C13" s="62" t="s">
        <v>455</v>
      </c>
      <c r="D13" s="63" t="s">
        <v>454</v>
      </c>
      <c r="E13" s="62" t="s">
        <v>453</v>
      </c>
      <c r="F13" s="53">
        <v>2</v>
      </c>
      <c r="G13" s="65" t="s">
        <v>452</v>
      </c>
      <c r="H13" s="65" t="s">
        <v>451</v>
      </c>
      <c r="I13" s="58" t="s">
        <v>450</v>
      </c>
      <c r="J13" s="58" t="s">
        <v>449</v>
      </c>
      <c r="K13" s="58" t="s">
        <v>448</v>
      </c>
      <c r="L13" s="58" t="s">
        <v>447</v>
      </c>
      <c r="M13" s="56">
        <v>8</v>
      </c>
      <c r="N13" s="63" t="s">
        <v>446</v>
      </c>
      <c r="O13" s="62" t="s">
        <v>445</v>
      </c>
      <c r="P13" s="58" t="s">
        <v>444</v>
      </c>
      <c r="Q13" s="58" t="s">
        <v>443</v>
      </c>
      <c r="R13" s="58" t="s">
        <v>442</v>
      </c>
      <c r="S13" s="58" t="s">
        <v>441</v>
      </c>
      <c r="T13" s="58" t="s">
        <v>440</v>
      </c>
      <c r="U13" s="61">
        <v>3780000</v>
      </c>
      <c r="V13" s="61">
        <v>3780000</v>
      </c>
      <c r="W13" s="58" t="s">
        <v>439</v>
      </c>
      <c r="X13" s="58" t="s">
        <v>258</v>
      </c>
    </row>
    <row r="14" spans="1:25" s="48" customFormat="1" ht="176">
      <c r="A14" s="56">
        <v>9</v>
      </c>
      <c r="B14" s="63" t="s">
        <v>429</v>
      </c>
      <c r="C14" s="62" t="s">
        <v>438</v>
      </c>
      <c r="D14" s="63" t="s">
        <v>437</v>
      </c>
      <c r="E14" s="62" t="s">
        <v>436</v>
      </c>
      <c r="F14" s="53">
        <v>1</v>
      </c>
      <c r="G14" s="65" t="s">
        <v>435</v>
      </c>
      <c r="H14" s="65" t="s">
        <v>434</v>
      </c>
      <c r="I14" s="58" t="s">
        <v>433</v>
      </c>
      <c r="J14" s="58" t="s">
        <v>432</v>
      </c>
      <c r="K14" s="58" t="s">
        <v>431</v>
      </c>
      <c r="L14" s="58" t="s">
        <v>430</v>
      </c>
      <c r="M14" s="56">
        <v>9</v>
      </c>
      <c r="N14" s="63" t="s">
        <v>429</v>
      </c>
      <c r="O14" s="62" t="s">
        <v>428</v>
      </c>
      <c r="P14" s="58" t="s">
        <v>427</v>
      </c>
      <c r="Q14" s="58" t="s">
        <v>426</v>
      </c>
      <c r="R14" s="58" t="s">
        <v>425</v>
      </c>
      <c r="S14" s="58" t="s">
        <v>424</v>
      </c>
      <c r="T14" s="58" t="s">
        <v>423</v>
      </c>
      <c r="U14" s="61">
        <v>3780000</v>
      </c>
      <c r="V14" s="61">
        <v>3780000</v>
      </c>
      <c r="W14" s="58" t="s">
        <v>422</v>
      </c>
      <c r="X14" s="58" t="s">
        <v>258</v>
      </c>
    </row>
    <row r="15" spans="1:25" s="48" customFormat="1" ht="154">
      <c r="A15" s="56">
        <v>10</v>
      </c>
      <c r="B15" s="63" t="s">
        <v>411</v>
      </c>
      <c r="C15" s="62" t="s">
        <v>421</v>
      </c>
      <c r="D15" s="63" t="s">
        <v>420</v>
      </c>
      <c r="E15" s="62" t="s">
        <v>419</v>
      </c>
      <c r="F15" s="53" t="s">
        <v>418</v>
      </c>
      <c r="G15" s="65" t="s">
        <v>417</v>
      </c>
      <c r="H15" s="65" t="s">
        <v>416</v>
      </c>
      <c r="I15" s="65" t="s">
        <v>415</v>
      </c>
      <c r="J15" s="58" t="s">
        <v>414</v>
      </c>
      <c r="K15" s="58" t="s">
        <v>413</v>
      </c>
      <c r="L15" s="58" t="s">
        <v>412</v>
      </c>
      <c r="M15" s="56">
        <v>10</v>
      </c>
      <c r="N15" s="63" t="s">
        <v>411</v>
      </c>
      <c r="O15" s="62" t="s">
        <v>410</v>
      </c>
      <c r="P15" s="58" t="s">
        <v>409</v>
      </c>
      <c r="Q15" s="58" t="s">
        <v>408</v>
      </c>
      <c r="R15" s="58" t="s">
        <v>407</v>
      </c>
      <c r="S15" s="58" t="s">
        <v>406</v>
      </c>
      <c r="T15" s="58" t="s">
        <v>405</v>
      </c>
      <c r="U15" s="61">
        <v>3780000</v>
      </c>
      <c r="V15" s="61">
        <v>3780000</v>
      </c>
      <c r="W15" s="58" t="s">
        <v>404</v>
      </c>
      <c r="X15" s="58" t="s">
        <v>258</v>
      </c>
    </row>
    <row r="16" spans="1:25" s="48" customFormat="1" ht="342" customHeight="1">
      <c r="A16" s="56">
        <v>11</v>
      </c>
      <c r="B16" s="63" t="s">
        <v>384</v>
      </c>
      <c r="C16" s="62" t="s">
        <v>403</v>
      </c>
      <c r="D16" s="63" t="s">
        <v>392</v>
      </c>
      <c r="E16" s="62" t="s">
        <v>402</v>
      </c>
      <c r="F16" s="53">
        <v>1</v>
      </c>
      <c r="G16" s="65" t="s">
        <v>401</v>
      </c>
      <c r="H16" s="65" t="s">
        <v>400</v>
      </c>
      <c r="I16" s="58" t="s">
        <v>399</v>
      </c>
      <c r="J16" s="58" t="s">
        <v>398</v>
      </c>
      <c r="K16" s="58" t="s">
        <v>397</v>
      </c>
      <c r="L16" s="58" t="s">
        <v>385</v>
      </c>
      <c r="M16" s="56">
        <v>11</v>
      </c>
      <c r="N16" s="63" t="s">
        <v>384</v>
      </c>
      <c r="O16" s="62" t="s">
        <v>383</v>
      </c>
      <c r="P16" s="58" t="s">
        <v>396</v>
      </c>
      <c r="Q16" s="58" t="s">
        <v>395</v>
      </c>
      <c r="R16" s="58" t="s">
        <v>380</v>
      </c>
      <c r="S16" s="58" t="s">
        <v>379</v>
      </c>
      <c r="T16" s="58" t="s">
        <v>394</v>
      </c>
      <c r="U16" s="61">
        <v>3500000</v>
      </c>
      <c r="V16" s="61">
        <v>3500000</v>
      </c>
      <c r="W16" s="58" t="s">
        <v>377</v>
      </c>
      <c r="X16" s="58" t="s">
        <v>258</v>
      </c>
    </row>
    <row r="17" spans="1:24" s="48" customFormat="1" ht="300" customHeight="1">
      <c r="A17" s="56">
        <v>12</v>
      </c>
      <c r="B17" s="63" t="s">
        <v>384</v>
      </c>
      <c r="C17" s="66" t="s">
        <v>393</v>
      </c>
      <c r="D17" s="63" t="s">
        <v>392</v>
      </c>
      <c r="E17" s="62" t="s">
        <v>391</v>
      </c>
      <c r="F17" s="53">
        <v>1</v>
      </c>
      <c r="G17" s="65" t="s">
        <v>390</v>
      </c>
      <c r="H17" s="65" t="s">
        <v>389</v>
      </c>
      <c r="I17" s="58" t="s">
        <v>388</v>
      </c>
      <c r="J17" s="58" t="s">
        <v>387</v>
      </c>
      <c r="K17" s="58" t="s">
        <v>386</v>
      </c>
      <c r="L17" s="58" t="s">
        <v>385</v>
      </c>
      <c r="M17" s="56">
        <v>12</v>
      </c>
      <c r="N17" s="63" t="s">
        <v>384</v>
      </c>
      <c r="O17" s="62" t="s">
        <v>383</v>
      </c>
      <c r="P17" s="58" t="s">
        <v>382</v>
      </c>
      <c r="Q17" s="58" t="s">
        <v>381</v>
      </c>
      <c r="R17" s="58" t="s">
        <v>380</v>
      </c>
      <c r="S17" s="58" t="s">
        <v>379</v>
      </c>
      <c r="T17" s="58" t="s">
        <v>378</v>
      </c>
      <c r="U17" s="61">
        <v>3500000</v>
      </c>
      <c r="V17" s="61">
        <v>3500000</v>
      </c>
      <c r="W17" s="58" t="s">
        <v>377</v>
      </c>
      <c r="X17" s="58" t="s">
        <v>258</v>
      </c>
    </row>
    <row r="18" spans="1:24" s="48" customFormat="1" ht="312" customHeight="1">
      <c r="A18" s="56">
        <v>13</v>
      </c>
      <c r="B18" s="63" t="s">
        <v>369</v>
      </c>
      <c r="C18" s="62" t="s">
        <v>351</v>
      </c>
      <c r="D18" s="63" t="s">
        <v>350</v>
      </c>
      <c r="E18" s="62" t="s">
        <v>376</v>
      </c>
      <c r="F18" s="53">
        <v>1</v>
      </c>
      <c r="G18" s="65" t="s">
        <v>375</v>
      </c>
      <c r="H18" s="65" t="s">
        <v>374</v>
      </c>
      <c r="I18" s="58" t="s">
        <v>373</v>
      </c>
      <c r="J18" s="58" t="s">
        <v>372</v>
      </c>
      <c r="K18" s="58" t="s">
        <v>371</v>
      </c>
      <c r="L18" s="58" t="s">
        <v>370</v>
      </c>
      <c r="M18" s="56">
        <v>13</v>
      </c>
      <c r="N18" s="63" t="s">
        <v>369</v>
      </c>
      <c r="O18" s="62" t="s">
        <v>341</v>
      </c>
      <c r="P18" s="58" t="s">
        <v>368</v>
      </c>
      <c r="Q18" s="58" t="s">
        <v>367</v>
      </c>
      <c r="R18" s="58" t="s">
        <v>366</v>
      </c>
      <c r="S18" s="58" t="s">
        <v>365</v>
      </c>
      <c r="T18" s="58" t="s">
        <v>364</v>
      </c>
      <c r="U18" s="61">
        <v>3780000</v>
      </c>
      <c r="V18" s="61">
        <v>3780000</v>
      </c>
      <c r="W18" s="58" t="s">
        <v>363</v>
      </c>
      <c r="X18" s="58" t="s">
        <v>258</v>
      </c>
    </row>
    <row r="19" spans="1:24" s="48" customFormat="1" ht="187">
      <c r="A19" s="56">
        <v>14</v>
      </c>
      <c r="B19" s="63" t="s">
        <v>342</v>
      </c>
      <c r="C19" s="62" t="s">
        <v>351</v>
      </c>
      <c r="D19" s="63" t="s">
        <v>350</v>
      </c>
      <c r="E19" s="62" t="s">
        <v>362</v>
      </c>
      <c r="F19" s="53">
        <v>3</v>
      </c>
      <c r="G19" s="65" t="s">
        <v>361</v>
      </c>
      <c r="H19" s="58" t="s">
        <v>360</v>
      </c>
      <c r="I19" s="58" t="s">
        <v>359</v>
      </c>
      <c r="J19" s="58" t="s">
        <v>358</v>
      </c>
      <c r="K19" s="58" t="s">
        <v>357</v>
      </c>
      <c r="L19" s="58" t="s">
        <v>343</v>
      </c>
      <c r="M19" s="56">
        <v>14</v>
      </c>
      <c r="N19" s="63" t="s">
        <v>342</v>
      </c>
      <c r="O19" s="62" t="s">
        <v>341</v>
      </c>
      <c r="P19" s="58" t="s">
        <v>356</v>
      </c>
      <c r="Q19" s="58" t="s">
        <v>355</v>
      </c>
      <c r="R19" s="58" t="s">
        <v>338</v>
      </c>
      <c r="S19" s="58" t="s">
        <v>354</v>
      </c>
      <c r="T19" s="58" t="s">
        <v>353</v>
      </c>
      <c r="U19" s="61">
        <v>3780000</v>
      </c>
      <c r="V19" s="61">
        <v>3780000</v>
      </c>
      <c r="W19" s="58" t="s">
        <v>352</v>
      </c>
      <c r="X19" s="58" t="s">
        <v>258</v>
      </c>
    </row>
    <row r="20" spans="1:24" s="48" customFormat="1" ht="212.15" customHeight="1">
      <c r="A20" s="56">
        <v>15</v>
      </c>
      <c r="B20" s="63" t="s">
        <v>342</v>
      </c>
      <c r="C20" s="62" t="s">
        <v>351</v>
      </c>
      <c r="D20" s="63" t="s">
        <v>350</v>
      </c>
      <c r="E20" s="62" t="s">
        <v>349</v>
      </c>
      <c r="F20" s="53">
        <v>3</v>
      </c>
      <c r="G20" s="58" t="s">
        <v>348</v>
      </c>
      <c r="H20" s="58" t="s">
        <v>347</v>
      </c>
      <c r="I20" s="58" t="s">
        <v>346</v>
      </c>
      <c r="J20" s="58" t="s">
        <v>345</v>
      </c>
      <c r="K20" s="58" t="s">
        <v>344</v>
      </c>
      <c r="L20" s="58" t="s">
        <v>343</v>
      </c>
      <c r="M20" s="56">
        <v>15</v>
      </c>
      <c r="N20" s="63" t="s">
        <v>342</v>
      </c>
      <c r="O20" s="62" t="s">
        <v>341</v>
      </c>
      <c r="P20" s="58" t="s">
        <v>340</v>
      </c>
      <c r="Q20" s="58" t="s">
        <v>339</v>
      </c>
      <c r="R20" s="58" t="s">
        <v>338</v>
      </c>
      <c r="S20" s="58" t="s">
        <v>337</v>
      </c>
      <c r="T20" s="58" t="s">
        <v>336</v>
      </c>
      <c r="U20" s="61">
        <v>3780000</v>
      </c>
      <c r="V20" s="61">
        <v>3780000</v>
      </c>
      <c r="W20" s="58" t="s">
        <v>335</v>
      </c>
      <c r="X20" s="58" t="s">
        <v>258</v>
      </c>
    </row>
    <row r="21" spans="1:24" s="48" customFormat="1" ht="88">
      <c r="A21" s="56">
        <v>16</v>
      </c>
      <c r="B21" s="63" t="s">
        <v>325</v>
      </c>
      <c r="C21" s="62" t="s">
        <v>334</v>
      </c>
      <c r="D21" s="63" t="s">
        <v>333</v>
      </c>
      <c r="E21" s="62" t="s">
        <v>332</v>
      </c>
      <c r="F21" s="53">
        <v>1</v>
      </c>
      <c r="G21" s="58" t="s">
        <v>331</v>
      </c>
      <c r="H21" s="58" t="s">
        <v>330</v>
      </c>
      <c r="I21" s="58" t="s">
        <v>329</v>
      </c>
      <c r="J21" s="58" t="s">
        <v>328</v>
      </c>
      <c r="K21" s="64" t="s">
        <v>327</v>
      </c>
      <c r="L21" s="58" t="s">
        <v>326</v>
      </c>
      <c r="M21" s="56">
        <v>16</v>
      </c>
      <c r="N21" s="63" t="s">
        <v>325</v>
      </c>
      <c r="O21" s="62" t="s">
        <v>324</v>
      </c>
      <c r="P21" s="58" t="s">
        <v>323</v>
      </c>
      <c r="Q21" s="155" t="s">
        <v>322</v>
      </c>
      <c r="R21" s="156"/>
      <c r="S21" s="58"/>
      <c r="T21" s="58" t="s">
        <v>321</v>
      </c>
      <c r="U21" s="61">
        <v>3500000</v>
      </c>
      <c r="V21" s="61">
        <v>3500000</v>
      </c>
      <c r="W21" s="58" t="s">
        <v>320</v>
      </c>
      <c r="X21" s="58" t="s">
        <v>258</v>
      </c>
    </row>
    <row r="22" spans="1:24" s="48" customFormat="1" ht="189" customHeight="1">
      <c r="A22" s="56">
        <v>17</v>
      </c>
      <c r="B22" s="55" t="s">
        <v>281</v>
      </c>
      <c r="C22" s="54" t="s">
        <v>291</v>
      </c>
      <c r="D22" s="55"/>
      <c r="E22" s="54" t="s">
        <v>319</v>
      </c>
      <c r="F22" s="53" t="s">
        <v>288</v>
      </c>
      <c r="G22" s="57" t="s">
        <v>318</v>
      </c>
      <c r="H22" s="57" t="s">
        <v>317</v>
      </c>
      <c r="I22" s="52" t="s">
        <v>316</v>
      </c>
      <c r="J22" s="52" t="s">
        <v>315</v>
      </c>
      <c r="K22" s="52" t="s">
        <v>314</v>
      </c>
      <c r="L22" s="52" t="s">
        <v>313</v>
      </c>
      <c r="M22" s="56">
        <v>17</v>
      </c>
      <c r="N22" s="55" t="s">
        <v>281</v>
      </c>
      <c r="O22" s="54"/>
      <c r="P22" s="52" t="s">
        <v>312</v>
      </c>
      <c r="Q22" s="155" t="s">
        <v>311</v>
      </c>
      <c r="R22" s="156"/>
      <c r="S22" s="52" t="s">
        <v>310</v>
      </c>
      <c r="T22" s="52" t="s">
        <v>309</v>
      </c>
      <c r="U22" s="59">
        <v>3780000</v>
      </c>
      <c r="V22" s="59">
        <v>3780000</v>
      </c>
      <c r="W22" s="52" t="s">
        <v>308</v>
      </c>
      <c r="X22" s="58" t="s">
        <v>258</v>
      </c>
    </row>
    <row r="23" spans="1:24" s="48" customFormat="1" ht="123.5">
      <c r="A23" s="56">
        <v>18</v>
      </c>
      <c r="B23" s="55" t="s">
        <v>281</v>
      </c>
      <c r="C23" s="54" t="s">
        <v>291</v>
      </c>
      <c r="D23" s="55" t="s">
        <v>290</v>
      </c>
      <c r="E23" s="54" t="s">
        <v>307</v>
      </c>
      <c r="F23" s="53">
        <v>1</v>
      </c>
      <c r="G23" s="57" t="s">
        <v>306</v>
      </c>
      <c r="H23" s="57" t="s">
        <v>305</v>
      </c>
      <c r="I23" s="52" t="s">
        <v>293</v>
      </c>
      <c r="J23" s="52" t="s">
        <v>284</v>
      </c>
      <c r="K23" s="57" t="s">
        <v>304</v>
      </c>
      <c r="L23" s="52" t="s">
        <v>282</v>
      </c>
      <c r="M23" s="56">
        <v>18</v>
      </c>
      <c r="N23" s="55" t="s">
        <v>281</v>
      </c>
      <c r="O23" s="54" t="s">
        <v>280</v>
      </c>
      <c r="P23" s="157" t="s">
        <v>303</v>
      </c>
      <c r="Q23" s="157"/>
      <c r="R23" s="52" t="s">
        <v>278</v>
      </c>
      <c r="S23" s="52" t="s">
        <v>277</v>
      </c>
      <c r="T23" s="52" t="s">
        <v>276</v>
      </c>
      <c r="U23" s="59">
        <v>3780000</v>
      </c>
      <c r="V23" s="59">
        <v>3780000</v>
      </c>
      <c r="W23" s="52" t="s">
        <v>275</v>
      </c>
      <c r="X23" s="58" t="s">
        <v>258</v>
      </c>
    </row>
    <row r="24" spans="1:24" s="48" customFormat="1" ht="123.5">
      <c r="A24" s="56">
        <v>19</v>
      </c>
      <c r="B24" s="55" t="s">
        <v>281</v>
      </c>
      <c r="C24" s="54" t="s">
        <v>291</v>
      </c>
      <c r="D24" s="55" t="s">
        <v>290</v>
      </c>
      <c r="E24" s="54" t="s">
        <v>302</v>
      </c>
      <c r="F24" s="53" t="s">
        <v>301</v>
      </c>
      <c r="G24" s="57" t="s">
        <v>300</v>
      </c>
      <c r="H24" s="57" t="s">
        <v>299</v>
      </c>
      <c r="I24" s="52" t="s">
        <v>285</v>
      </c>
      <c r="J24" s="52" t="s">
        <v>284</v>
      </c>
      <c r="K24" s="57" t="s">
        <v>298</v>
      </c>
      <c r="L24" s="52" t="s">
        <v>282</v>
      </c>
      <c r="M24" s="56">
        <v>19</v>
      </c>
      <c r="N24" s="55" t="s">
        <v>281</v>
      </c>
      <c r="O24" s="54" t="s">
        <v>280</v>
      </c>
      <c r="P24" s="157" t="s">
        <v>297</v>
      </c>
      <c r="Q24" s="159"/>
      <c r="R24" s="52" t="s">
        <v>278</v>
      </c>
      <c r="S24" s="52" t="s">
        <v>277</v>
      </c>
      <c r="T24" s="52" t="s">
        <v>276</v>
      </c>
      <c r="U24" s="59">
        <v>3780000</v>
      </c>
      <c r="V24" s="59">
        <v>3780000</v>
      </c>
      <c r="W24" s="52" t="s">
        <v>275</v>
      </c>
      <c r="X24" s="58" t="s">
        <v>258</v>
      </c>
    </row>
    <row r="25" spans="1:24" s="48" customFormat="1" ht="122.15" customHeight="1">
      <c r="A25" s="56">
        <v>20</v>
      </c>
      <c r="B25" s="55" t="s">
        <v>281</v>
      </c>
      <c r="C25" s="54" t="s">
        <v>291</v>
      </c>
      <c r="D25" s="55" t="s">
        <v>290</v>
      </c>
      <c r="E25" s="54" t="s">
        <v>296</v>
      </c>
      <c r="F25" s="53">
        <v>1</v>
      </c>
      <c r="G25" s="57" t="s">
        <v>295</v>
      </c>
      <c r="H25" s="57" t="s">
        <v>294</v>
      </c>
      <c r="I25" s="57" t="s">
        <v>293</v>
      </c>
      <c r="J25" s="52" t="s">
        <v>284</v>
      </c>
      <c r="K25" s="57" t="s">
        <v>292</v>
      </c>
      <c r="L25" s="52" t="s">
        <v>282</v>
      </c>
      <c r="M25" s="56">
        <v>20</v>
      </c>
      <c r="N25" s="55" t="s">
        <v>281</v>
      </c>
      <c r="O25" s="54" t="s">
        <v>280</v>
      </c>
      <c r="P25" s="157" t="s">
        <v>279</v>
      </c>
      <c r="Q25" s="157"/>
      <c r="R25" s="52" t="s">
        <v>278</v>
      </c>
      <c r="S25" s="52" t="s">
        <v>277</v>
      </c>
      <c r="T25" s="52" t="s">
        <v>276</v>
      </c>
      <c r="U25" s="59">
        <v>3780000</v>
      </c>
      <c r="V25" s="59">
        <v>3780000</v>
      </c>
      <c r="W25" s="52" t="s">
        <v>275</v>
      </c>
      <c r="X25" s="58" t="s">
        <v>258</v>
      </c>
    </row>
    <row r="26" spans="1:24" s="48" customFormat="1" ht="101.15" customHeight="1">
      <c r="A26" s="56">
        <v>21</v>
      </c>
      <c r="B26" s="55" t="s">
        <v>281</v>
      </c>
      <c r="C26" s="54" t="s">
        <v>291</v>
      </c>
      <c r="D26" s="55" t="s">
        <v>290</v>
      </c>
      <c r="E26" s="54" t="s">
        <v>289</v>
      </c>
      <c r="F26" s="53" t="s">
        <v>288</v>
      </c>
      <c r="G26" s="57" t="s">
        <v>287</v>
      </c>
      <c r="H26" s="52" t="s">
        <v>286</v>
      </c>
      <c r="I26" s="52" t="s">
        <v>285</v>
      </c>
      <c r="J26" s="52" t="s">
        <v>284</v>
      </c>
      <c r="K26" s="57" t="s">
        <v>283</v>
      </c>
      <c r="L26" s="52" t="s">
        <v>282</v>
      </c>
      <c r="M26" s="56">
        <v>21</v>
      </c>
      <c r="N26" s="55" t="s">
        <v>281</v>
      </c>
      <c r="O26" s="54" t="s">
        <v>280</v>
      </c>
      <c r="P26" s="157" t="s">
        <v>279</v>
      </c>
      <c r="Q26" s="157"/>
      <c r="R26" s="52" t="s">
        <v>278</v>
      </c>
      <c r="S26" s="52" t="s">
        <v>277</v>
      </c>
      <c r="T26" s="52" t="s">
        <v>276</v>
      </c>
      <c r="U26" s="59">
        <v>3780000</v>
      </c>
      <c r="V26" s="59">
        <v>3780000</v>
      </c>
      <c r="W26" s="52" t="s">
        <v>275</v>
      </c>
      <c r="X26" s="58" t="s">
        <v>258</v>
      </c>
    </row>
    <row r="27" spans="1:24" s="48" customFormat="1" ht="266">
      <c r="A27" s="56">
        <v>22</v>
      </c>
      <c r="B27" s="55" t="s">
        <v>265</v>
      </c>
      <c r="C27" s="60" t="s">
        <v>274</v>
      </c>
      <c r="D27" s="55" t="s">
        <v>273</v>
      </c>
      <c r="E27" s="54" t="s">
        <v>272</v>
      </c>
      <c r="F27" s="53">
        <v>3</v>
      </c>
      <c r="G27" s="57" t="s">
        <v>271</v>
      </c>
      <c r="H27" s="52" t="s">
        <v>270</v>
      </c>
      <c r="I27" s="52" t="s">
        <v>269</v>
      </c>
      <c r="J27" s="52" t="s">
        <v>268</v>
      </c>
      <c r="K27" s="52" t="s">
        <v>267</v>
      </c>
      <c r="L27" s="52" t="s">
        <v>266</v>
      </c>
      <c r="M27" s="56">
        <v>22</v>
      </c>
      <c r="N27" s="55" t="s">
        <v>265</v>
      </c>
      <c r="O27" s="54"/>
      <c r="P27" s="52" t="s">
        <v>264</v>
      </c>
      <c r="Q27" s="52" t="s">
        <v>263</v>
      </c>
      <c r="R27" s="52" t="s">
        <v>262</v>
      </c>
      <c r="S27" s="52" t="s">
        <v>261</v>
      </c>
      <c r="T27" s="52" t="s">
        <v>260</v>
      </c>
      <c r="U27" s="59">
        <v>3780000</v>
      </c>
      <c r="V27" s="59">
        <v>3780000</v>
      </c>
      <c r="W27" s="52" t="s">
        <v>259</v>
      </c>
      <c r="X27" s="58" t="s">
        <v>258</v>
      </c>
    </row>
    <row r="28" spans="1:24" s="48" customFormat="1" ht="273" customHeight="1">
      <c r="A28" s="56">
        <v>23</v>
      </c>
      <c r="B28" s="55" t="s">
        <v>249</v>
      </c>
      <c r="C28" s="54" t="s">
        <v>257</v>
      </c>
      <c r="D28" s="55" t="s">
        <v>256</v>
      </c>
      <c r="E28" s="54" t="s">
        <v>255</v>
      </c>
      <c r="F28" s="53">
        <v>3</v>
      </c>
      <c r="G28" s="57" t="s">
        <v>254</v>
      </c>
      <c r="H28" s="52" t="s">
        <v>253</v>
      </c>
      <c r="I28" s="52" t="s">
        <v>252</v>
      </c>
      <c r="J28" s="52" t="s">
        <v>251</v>
      </c>
      <c r="K28" s="53" t="s">
        <v>250</v>
      </c>
      <c r="L28" s="52" t="s">
        <v>250</v>
      </c>
      <c r="M28" s="56">
        <v>23</v>
      </c>
      <c r="N28" s="55" t="s">
        <v>249</v>
      </c>
      <c r="O28" s="54" t="s">
        <v>248</v>
      </c>
      <c r="P28" s="53" t="s">
        <v>248</v>
      </c>
      <c r="Q28" s="53" t="s">
        <v>248</v>
      </c>
      <c r="R28" s="52" t="s">
        <v>248</v>
      </c>
      <c r="S28" s="52" t="s">
        <v>248</v>
      </c>
      <c r="T28" s="52" t="s">
        <v>248</v>
      </c>
      <c r="U28" s="53" t="s">
        <v>248</v>
      </c>
      <c r="V28" s="53" t="s">
        <v>248</v>
      </c>
      <c r="W28" s="53" t="s">
        <v>248</v>
      </c>
      <c r="X28" s="52" t="s">
        <v>248</v>
      </c>
    </row>
    <row r="29" spans="1:24" s="48" customFormat="1">
      <c r="A29" s="47"/>
      <c r="B29" s="50"/>
      <c r="C29" s="51"/>
      <c r="D29" s="50"/>
      <c r="E29" s="50"/>
      <c r="F29" s="51"/>
      <c r="G29" s="51"/>
      <c r="H29" s="51"/>
      <c r="I29" s="51"/>
      <c r="J29" s="50"/>
      <c r="K29" s="51"/>
      <c r="L29" s="50"/>
      <c r="N29" s="50"/>
      <c r="O29" s="50"/>
      <c r="P29" s="51"/>
      <c r="Q29" s="51"/>
      <c r="R29" s="50"/>
      <c r="S29" s="50"/>
      <c r="T29" s="50"/>
      <c r="U29" s="51"/>
      <c r="V29" s="51"/>
      <c r="W29" s="51"/>
      <c r="X29" s="50"/>
    </row>
    <row r="30" spans="1:24" s="48" customFormat="1">
      <c r="A30" s="47"/>
      <c r="B30" s="50"/>
      <c r="C30" s="51"/>
      <c r="D30" s="50"/>
      <c r="E30" s="50"/>
      <c r="F30" s="51"/>
      <c r="G30" s="51"/>
      <c r="H30" s="51"/>
      <c r="I30" s="51"/>
      <c r="J30" s="50"/>
      <c r="K30" s="51"/>
      <c r="L30" s="50"/>
      <c r="N30" s="50"/>
      <c r="O30" s="50"/>
      <c r="P30" s="51"/>
      <c r="Q30" s="51"/>
      <c r="R30" s="50"/>
      <c r="S30" s="50"/>
      <c r="T30" s="50"/>
      <c r="U30" s="51"/>
      <c r="V30" s="51"/>
      <c r="W30" s="51"/>
      <c r="X30" s="50"/>
    </row>
    <row r="31" spans="1:24" s="48" customFormat="1">
      <c r="A31" s="47"/>
      <c r="B31" s="50"/>
      <c r="C31" s="51"/>
      <c r="D31" s="50"/>
      <c r="E31" s="50"/>
      <c r="F31" s="51"/>
      <c r="G31" s="51"/>
      <c r="H31" s="51"/>
      <c r="I31" s="51"/>
      <c r="J31" s="50"/>
      <c r="K31" s="51"/>
      <c r="L31" s="50"/>
      <c r="N31" s="50"/>
      <c r="O31" s="50"/>
      <c r="P31" s="51"/>
      <c r="Q31" s="51"/>
      <c r="R31" s="50"/>
      <c r="S31" s="50"/>
      <c r="T31" s="50"/>
      <c r="U31" s="51"/>
      <c r="V31" s="51"/>
      <c r="W31" s="51"/>
      <c r="X31" s="50"/>
    </row>
    <row r="32" spans="1:24" s="48" customFormat="1">
      <c r="A32" s="47"/>
      <c r="B32" s="50"/>
      <c r="C32" s="51"/>
      <c r="D32" s="50"/>
      <c r="E32" s="50"/>
      <c r="F32" s="51"/>
      <c r="G32" s="51"/>
      <c r="H32" s="51"/>
      <c r="I32" s="51"/>
      <c r="J32" s="50"/>
      <c r="K32" s="51"/>
      <c r="L32" s="50"/>
      <c r="N32" s="50"/>
      <c r="O32" s="50"/>
      <c r="P32" s="51"/>
      <c r="Q32" s="51"/>
      <c r="R32" s="50"/>
      <c r="S32" s="50"/>
      <c r="T32" s="50"/>
      <c r="U32" s="51"/>
      <c r="V32" s="51"/>
      <c r="W32" s="51"/>
      <c r="X32" s="50"/>
    </row>
    <row r="33" spans="1:24" s="48" customFormat="1">
      <c r="A33" s="47"/>
      <c r="B33" s="50"/>
      <c r="C33" s="51"/>
      <c r="D33" s="50"/>
      <c r="E33" s="50"/>
      <c r="F33" s="51"/>
      <c r="G33" s="51"/>
      <c r="H33" s="51"/>
      <c r="I33" s="51"/>
      <c r="J33" s="50"/>
      <c r="K33" s="51"/>
      <c r="L33" s="50"/>
      <c r="N33" s="50"/>
      <c r="O33" s="50"/>
      <c r="P33" s="51"/>
      <c r="Q33" s="51"/>
      <c r="R33" s="50"/>
      <c r="S33" s="50"/>
      <c r="T33" s="50"/>
      <c r="U33" s="51"/>
      <c r="V33" s="51"/>
      <c r="W33" s="51"/>
      <c r="X33" s="50"/>
    </row>
    <row r="34" spans="1:24" s="48" customFormat="1">
      <c r="A34" s="47"/>
      <c r="B34" s="50"/>
      <c r="C34" s="51"/>
      <c r="D34" s="50"/>
      <c r="E34" s="50"/>
      <c r="F34" s="51"/>
      <c r="G34" s="51"/>
      <c r="H34" s="51"/>
      <c r="I34" s="51"/>
      <c r="J34" s="50"/>
      <c r="K34" s="51"/>
      <c r="L34" s="50"/>
      <c r="N34" s="50"/>
      <c r="O34" s="50"/>
      <c r="P34" s="51"/>
      <c r="Q34" s="51"/>
      <c r="R34" s="50"/>
      <c r="S34" s="50"/>
      <c r="T34" s="50"/>
      <c r="U34" s="51"/>
      <c r="V34" s="51"/>
      <c r="W34" s="51"/>
      <c r="X34" s="50"/>
    </row>
    <row r="35" spans="1:24" s="48" customFormat="1">
      <c r="A35" s="47"/>
      <c r="B35" s="50"/>
      <c r="C35" s="51"/>
      <c r="D35" s="50"/>
      <c r="E35" s="50"/>
      <c r="F35" s="51"/>
      <c r="G35" s="51"/>
      <c r="H35" s="51"/>
      <c r="I35" s="51"/>
      <c r="J35" s="50"/>
      <c r="K35" s="51"/>
      <c r="L35" s="50"/>
      <c r="N35" s="50"/>
      <c r="O35" s="50"/>
      <c r="P35" s="51"/>
      <c r="Q35" s="51"/>
      <c r="R35" s="50"/>
      <c r="S35" s="50"/>
      <c r="T35" s="50"/>
      <c r="U35" s="51"/>
      <c r="V35" s="51"/>
      <c r="W35" s="51"/>
      <c r="X35" s="50"/>
    </row>
    <row r="36" spans="1:24" s="48" customFormat="1">
      <c r="A36" s="47"/>
      <c r="B36" s="50"/>
      <c r="C36" s="51"/>
      <c r="D36" s="50"/>
      <c r="E36" s="50"/>
      <c r="F36" s="51"/>
      <c r="G36" s="51"/>
      <c r="H36" s="51"/>
      <c r="I36" s="51"/>
      <c r="J36" s="50"/>
      <c r="K36" s="51"/>
      <c r="L36" s="50"/>
      <c r="N36" s="50"/>
      <c r="O36" s="50"/>
      <c r="P36" s="51"/>
      <c r="Q36" s="51"/>
      <c r="R36" s="50"/>
      <c r="S36" s="50"/>
      <c r="T36" s="50"/>
      <c r="U36" s="51"/>
      <c r="V36" s="51"/>
      <c r="W36" s="51"/>
      <c r="X36" s="50"/>
    </row>
    <row r="37" spans="1:24" s="48" customFormat="1">
      <c r="A37" s="47"/>
      <c r="B37" s="50"/>
      <c r="C37" s="51"/>
      <c r="D37" s="50"/>
      <c r="E37" s="50"/>
      <c r="F37" s="51"/>
      <c r="G37" s="51"/>
      <c r="H37" s="51"/>
      <c r="I37" s="51"/>
      <c r="J37" s="50"/>
      <c r="K37" s="51"/>
      <c r="L37" s="50"/>
      <c r="N37" s="50"/>
      <c r="O37" s="50"/>
      <c r="P37" s="51"/>
      <c r="Q37" s="51"/>
      <c r="R37" s="50"/>
      <c r="S37" s="50"/>
      <c r="T37" s="50"/>
      <c r="U37" s="51"/>
      <c r="V37" s="51"/>
      <c r="W37" s="51"/>
      <c r="X37" s="50"/>
    </row>
    <row r="38" spans="1:24" s="48" customFormat="1">
      <c r="A38" s="47"/>
      <c r="B38" s="50"/>
      <c r="C38" s="51"/>
      <c r="D38" s="50"/>
      <c r="E38" s="50"/>
      <c r="F38" s="51"/>
      <c r="G38" s="51"/>
      <c r="H38" s="51"/>
      <c r="I38" s="51"/>
      <c r="J38" s="50"/>
      <c r="K38" s="51"/>
      <c r="L38" s="50"/>
      <c r="N38" s="50"/>
      <c r="O38" s="50"/>
      <c r="P38" s="51"/>
      <c r="Q38" s="51"/>
      <c r="R38" s="50"/>
      <c r="S38" s="50"/>
      <c r="T38" s="50"/>
      <c r="U38" s="51"/>
      <c r="V38" s="51"/>
      <c r="W38" s="51"/>
      <c r="X38" s="50"/>
    </row>
    <row r="39" spans="1:24" s="48" customFormat="1">
      <c r="A39" s="47"/>
      <c r="B39" s="50"/>
      <c r="C39" s="51"/>
      <c r="D39" s="50"/>
      <c r="E39" s="50"/>
      <c r="F39" s="51"/>
      <c r="G39" s="51"/>
      <c r="H39" s="51"/>
      <c r="I39" s="51"/>
      <c r="J39" s="50"/>
      <c r="K39" s="51"/>
      <c r="L39" s="50"/>
      <c r="N39" s="50"/>
      <c r="O39" s="50"/>
      <c r="P39" s="51"/>
      <c r="Q39" s="51"/>
      <c r="R39" s="50"/>
      <c r="S39" s="50"/>
      <c r="T39" s="50"/>
      <c r="U39" s="51"/>
      <c r="V39" s="51"/>
      <c r="W39" s="51"/>
      <c r="X39" s="50"/>
    </row>
    <row r="40" spans="1:24" s="48" customFormat="1">
      <c r="A40" s="47"/>
      <c r="B40" s="50"/>
      <c r="C40" s="51"/>
      <c r="D40" s="50"/>
      <c r="E40" s="50"/>
      <c r="F40" s="51"/>
      <c r="G40" s="51"/>
      <c r="H40" s="51"/>
      <c r="I40" s="51"/>
      <c r="J40" s="50"/>
      <c r="K40" s="51"/>
      <c r="L40" s="50"/>
      <c r="N40" s="50"/>
      <c r="O40" s="50"/>
      <c r="P40" s="51"/>
      <c r="Q40" s="51"/>
      <c r="R40" s="50"/>
      <c r="S40" s="50"/>
      <c r="T40" s="50"/>
      <c r="U40" s="51"/>
      <c r="V40" s="51"/>
      <c r="W40" s="51"/>
      <c r="X40" s="50"/>
    </row>
    <row r="41" spans="1:24" s="48" customFormat="1">
      <c r="A41" s="47"/>
      <c r="B41" s="50"/>
      <c r="C41" s="51"/>
      <c r="D41" s="50"/>
      <c r="E41" s="50"/>
      <c r="F41" s="51"/>
      <c r="G41" s="51"/>
      <c r="H41" s="51"/>
      <c r="I41" s="51"/>
      <c r="J41" s="50"/>
      <c r="K41" s="51"/>
      <c r="L41" s="50"/>
      <c r="N41" s="50"/>
      <c r="O41" s="50"/>
      <c r="P41" s="51"/>
      <c r="Q41" s="51"/>
      <c r="R41" s="50"/>
      <c r="S41" s="50"/>
      <c r="T41" s="50"/>
      <c r="U41" s="51"/>
      <c r="V41" s="51"/>
      <c r="W41" s="51"/>
      <c r="X41" s="50"/>
    </row>
    <row r="42" spans="1:24" s="48" customFormat="1">
      <c r="A42" s="47"/>
      <c r="B42" s="50"/>
      <c r="C42" s="51"/>
      <c r="D42" s="50"/>
      <c r="E42" s="50"/>
      <c r="F42" s="51"/>
      <c r="G42" s="51"/>
      <c r="H42" s="51"/>
      <c r="I42" s="51"/>
      <c r="J42" s="50"/>
      <c r="K42" s="51"/>
      <c r="L42" s="50"/>
      <c r="N42" s="50"/>
      <c r="O42" s="50"/>
      <c r="P42" s="51"/>
      <c r="Q42" s="51"/>
      <c r="R42" s="50"/>
      <c r="S42" s="50"/>
      <c r="T42" s="50"/>
      <c r="U42" s="51"/>
      <c r="V42" s="51"/>
      <c r="W42" s="51"/>
      <c r="X42" s="50"/>
    </row>
    <row r="43" spans="1:24" s="48" customFormat="1">
      <c r="A43" s="47"/>
      <c r="B43" s="50"/>
      <c r="C43" s="51"/>
      <c r="D43" s="50"/>
      <c r="E43" s="50"/>
      <c r="F43" s="51"/>
      <c r="G43" s="51"/>
      <c r="H43" s="51"/>
      <c r="I43" s="51"/>
      <c r="J43" s="50"/>
      <c r="K43" s="51"/>
      <c r="L43" s="50"/>
      <c r="N43" s="50"/>
      <c r="O43" s="50"/>
      <c r="P43" s="51"/>
      <c r="Q43" s="51"/>
      <c r="R43" s="50"/>
      <c r="S43" s="50"/>
      <c r="T43" s="50"/>
      <c r="U43" s="51"/>
      <c r="V43" s="51"/>
      <c r="W43" s="51"/>
      <c r="X43" s="50"/>
    </row>
    <row r="44" spans="1:24" s="48" customFormat="1">
      <c r="A44" s="47"/>
      <c r="B44" s="50"/>
      <c r="C44" s="51"/>
      <c r="D44" s="50"/>
      <c r="E44" s="50"/>
      <c r="F44" s="51"/>
      <c r="G44" s="51"/>
      <c r="H44" s="51"/>
      <c r="I44" s="51"/>
      <c r="J44" s="50"/>
      <c r="K44" s="51"/>
      <c r="L44" s="50"/>
      <c r="N44" s="50"/>
      <c r="O44" s="50"/>
      <c r="P44" s="51"/>
      <c r="Q44" s="51"/>
      <c r="R44" s="50"/>
      <c r="S44" s="50"/>
      <c r="T44" s="50"/>
      <c r="U44" s="51"/>
      <c r="V44" s="51"/>
      <c r="W44" s="51"/>
      <c r="X44" s="50"/>
    </row>
    <row r="45" spans="1:24" s="48" customFormat="1">
      <c r="A45" s="47"/>
      <c r="B45" s="50"/>
      <c r="C45" s="51"/>
      <c r="D45" s="50"/>
      <c r="E45" s="50"/>
      <c r="F45" s="51"/>
      <c r="G45" s="51"/>
      <c r="H45" s="51"/>
      <c r="I45" s="51"/>
      <c r="J45" s="50"/>
      <c r="K45" s="51"/>
      <c r="L45" s="50"/>
      <c r="N45" s="50"/>
      <c r="O45" s="50"/>
      <c r="P45" s="51"/>
      <c r="Q45" s="51"/>
      <c r="R45" s="50"/>
      <c r="S45" s="50"/>
      <c r="T45" s="50"/>
      <c r="U45" s="51"/>
      <c r="V45" s="51"/>
      <c r="W45" s="51"/>
      <c r="X45" s="50"/>
    </row>
    <row r="46" spans="1:24" s="48" customFormat="1">
      <c r="A46" s="47"/>
      <c r="B46" s="50"/>
      <c r="C46" s="51"/>
      <c r="D46" s="50"/>
      <c r="E46" s="50"/>
      <c r="F46" s="51"/>
      <c r="G46" s="51"/>
      <c r="H46" s="51"/>
      <c r="I46" s="51"/>
      <c r="J46" s="50"/>
      <c r="K46" s="51"/>
      <c r="L46" s="50"/>
      <c r="N46" s="50"/>
      <c r="O46" s="50"/>
      <c r="P46" s="51"/>
      <c r="Q46" s="51"/>
      <c r="R46" s="50"/>
      <c r="S46" s="50"/>
      <c r="T46" s="50"/>
      <c r="U46" s="51"/>
      <c r="V46" s="51"/>
      <c r="W46" s="51"/>
      <c r="X46" s="50"/>
    </row>
    <row r="47" spans="1:24" s="48" customFormat="1">
      <c r="A47" s="47"/>
      <c r="B47" s="50"/>
      <c r="C47" s="51"/>
      <c r="D47" s="50"/>
      <c r="E47" s="50"/>
      <c r="F47" s="51"/>
      <c r="G47" s="51"/>
      <c r="H47" s="51"/>
      <c r="I47" s="51"/>
      <c r="J47" s="50"/>
      <c r="K47" s="51"/>
      <c r="L47" s="50"/>
      <c r="N47" s="50"/>
      <c r="O47" s="50"/>
      <c r="P47" s="51"/>
      <c r="Q47" s="51"/>
      <c r="R47" s="50"/>
      <c r="S47" s="50"/>
      <c r="T47" s="50"/>
      <c r="U47" s="51"/>
      <c r="V47" s="51"/>
      <c r="W47" s="51"/>
      <c r="X47" s="50"/>
    </row>
    <row r="48" spans="1:24" s="48" customFormat="1">
      <c r="A48" s="47"/>
      <c r="B48" s="50"/>
      <c r="C48" s="51"/>
      <c r="D48" s="50"/>
      <c r="E48" s="50"/>
      <c r="F48" s="51"/>
      <c r="G48" s="51"/>
      <c r="H48" s="51"/>
      <c r="I48" s="51"/>
      <c r="J48" s="50"/>
      <c r="K48" s="51"/>
      <c r="L48" s="50"/>
      <c r="N48" s="50"/>
      <c r="O48" s="50"/>
      <c r="P48" s="51"/>
      <c r="Q48" s="51"/>
      <c r="R48" s="50"/>
      <c r="S48" s="50"/>
      <c r="T48" s="50"/>
      <c r="U48" s="51"/>
      <c r="V48" s="51"/>
      <c r="W48" s="51"/>
      <c r="X48" s="50"/>
    </row>
    <row r="49" spans="1:24" s="48" customFormat="1">
      <c r="A49" s="47"/>
      <c r="B49" s="49"/>
      <c r="D49" s="49"/>
      <c r="E49" s="49"/>
      <c r="J49" s="49"/>
      <c r="L49" s="49"/>
      <c r="N49" s="49"/>
      <c r="O49" s="49"/>
      <c r="R49" s="49"/>
      <c r="S49" s="49"/>
      <c r="T49" s="49"/>
      <c r="X49" s="49"/>
    </row>
    <row r="50" spans="1:24" s="48" customFormat="1">
      <c r="A50" s="47"/>
      <c r="B50" s="49"/>
      <c r="D50" s="49"/>
      <c r="E50" s="49"/>
      <c r="J50" s="49"/>
      <c r="L50" s="49"/>
      <c r="N50" s="49"/>
      <c r="O50" s="49"/>
      <c r="R50" s="49"/>
      <c r="S50" s="49"/>
      <c r="T50" s="49"/>
      <c r="X50" s="49"/>
    </row>
  </sheetData>
  <mergeCells count="32">
    <mergeCell ref="M3:M5"/>
    <mergeCell ref="N4:N5"/>
    <mergeCell ref="C3:C5"/>
    <mergeCell ref="J3:L3"/>
    <mergeCell ref="J4:J5"/>
    <mergeCell ref="K4:K5"/>
    <mergeCell ref="L4:L5"/>
    <mergeCell ref="Q22:R22"/>
    <mergeCell ref="P26:Q26"/>
    <mergeCell ref="U3:W4"/>
    <mergeCell ref="X3:X5"/>
    <mergeCell ref="P23:Q23"/>
    <mergeCell ref="P24:Q24"/>
    <mergeCell ref="P25:Q25"/>
    <mergeCell ref="P7:Q7"/>
    <mergeCell ref="O3:T3"/>
    <mergeCell ref="O4:O5"/>
    <mergeCell ref="P4:P5"/>
    <mergeCell ref="Q4:Q5"/>
    <mergeCell ref="R4:R5"/>
    <mergeCell ref="S4:S5"/>
    <mergeCell ref="T4:T5"/>
    <mergeCell ref="Q21:R21"/>
    <mergeCell ref="A3:A5"/>
    <mergeCell ref="B4:B5"/>
    <mergeCell ref="D4:D5"/>
    <mergeCell ref="G3:I3"/>
    <mergeCell ref="E3:E5"/>
    <mergeCell ref="F3:F5"/>
    <mergeCell ref="G4:G5"/>
    <mergeCell ref="H4:H5"/>
    <mergeCell ref="I4:I5"/>
  </mergeCells>
  <phoneticPr fontId="1"/>
  <pageMargins left="0.25" right="0.25" top="0.39370078740157483" bottom="0.75000000000000011" header="0.39370078740157483" footer="0.30000000000000004"/>
  <pageSetup paperSize="8" orientation="landscape" horizontalDpi="4294967292" verticalDpi="4294967292" r:id="rId1"/>
  <headerFooter>
    <oddFooter>&amp;P ページ</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C747-809C-4D78-B2B3-9A0EFF4282EF}">
  <dimension ref="A1:U33"/>
  <sheetViews>
    <sheetView tabSelected="1" view="pageBreakPreview" topLeftCell="P17" zoomScale="60" zoomScaleNormal="100" workbookViewId="0">
      <selection activeCell="D22" sqref="D22"/>
    </sheetView>
  </sheetViews>
  <sheetFormatPr defaultColWidth="13" defaultRowHeight="14"/>
  <cols>
    <col min="1" max="1" width="3.83203125" style="73" customWidth="1"/>
    <col min="2" max="2" width="15" customWidth="1"/>
    <col min="3" max="3" width="23.08203125" customWidth="1"/>
    <col min="4" max="4" width="9.33203125" hidden="1" customWidth="1"/>
    <col min="5" max="5" width="8.33203125" hidden="1" customWidth="1"/>
    <col min="6" max="6" width="11.5" hidden="1" customWidth="1"/>
    <col min="7" max="8" width="10.33203125" hidden="1" customWidth="1"/>
    <col min="9" max="9" width="39.08203125" hidden="1" customWidth="1"/>
    <col min="10" max="10" width="60" hidden="1" customWidth="1"/>
    <col min="11" max="11" width="12.83203125" customWidth="1"/>
    <col min="12" max="12" width="9.83203125" customWidth="1"/>
    <col min="13" max="13" width="11.08203125" customWidth="1"/>
    <col min="14" max="14" width="9" customWidth="1"/>
    <col min="15" max="15" width="6" customWidth="1"/>
    <col min="16" max="16" width="46.83203125" customWidth="1"/>
    <col min="17" max="17" width="35.58203125" customWidth="1"/>
    <col min="18" max="18" width="6.83203125" customWidth="1"/>
    <col min="19" max="19" width="5.33203125" customWidth="1"/>
    <col min="20" max="20" width="37.58203125" customWidth="1"/>
    <col min="21" max="21" width="8.5" customWidth="1"/>
  </cols>
  <sheetData>
    <row r="1" spans="1:21">
      <c r="A1" s="96" t="s">
        <v>773</v>
      </c>
      <c r="L1" s="212" t="s">
        <v>772</v>
      </c>
      <c r="M1" s="212"/>
    </row>
    <row r="2" spans="1:21" ht="4" customHeight="1">
      <c r="A2" s="96"/>
    </row>
    <row r="3" spans="1:21" ht="17.149999999999999" hidden="1" customHeight="1">
      <c r="A3" s="96"/>
      <c r="B3" s="164" t="s">
        <v>627</v>
      </c>
      <c r="C3" s="165"/>
      <c r="E3" s="97" t="s">
        <v>626</v>
      </c>
    </row>
    <row r="4" spans="1:21" ht="17.149999999999999" hidden="1" customHeight="1">
      <c r="A4" s="96"/>
      <c r="B4" s="166" t="s">
        <v>625</v>
      </c>
      <c r="C4" s="166"/>
      <c r="E4" s="95" t="s">
        <v>624</v>
      </c>
      <c r="F4" s="74"/>
    </row>
    <row r="5" spans="1:21" ht="5.15" hidden="1" customHeight="1"/>
    <row r="6" spans="1:21" ht="15" customHeight="1">
      <c r="A6" s="205" t="s">
        <v>0</v>
      </c>
      <c r="B6" s="128" t="s">
        <v>623</v>
      </c>
      <c r="C6" s="209" t="s">
        <v>591</v>
      </c>
      <c r="D6" s="211" t="s">
        <v>622</v>
      </c>
      <c r="E6" s="211"/>
      <c r="F6" s="211"/>
      <c r="G6" s="211"/>
      <c r="H6" s="211"/>
      <c r="I6" s="211"/>
      <c r="J6" s="205" t="s">
        <v>621</v>
      </c>
      <c r="K6" s="186" t="s">
        <v>766</v>
      </c>
      <c r="L6" s="186"/>
      <c r="M6" s="186"/>
      <c r="N6" s="206" t="s">
        <v>771</v>
      </c>
      <c r="O6" s="186" t="s">
        <v>770</v>
      </c>
      <c r="P6" s="186"/>
      <c r="Q6" s="186"/>
      <c r="R6" s="198" t="s">
        <v>769</v>
      </c>
      <c r="S6" s="199"/>
      <c r="T6" s="200"/>
      <c r="U6" s="204" t="s">
        <v>768</v>
      </c>
    </row>
    <row r="7" spans="1:21" ht="12" customHeight="1">
      <c r="A7" s="205"/>
      <c r="B7" s="205" t="s">
        <v>620</v>
      </c>
      <c r="C7" s="209"/>
      <c r="D7" s="131" t="s">
        <v>619</v>
      </c>
      <c r="E7" s="131" t="s">
        <v>618</v>
      </c>
      <c r="F7" s="131" t="s">
        <v>617</v>
      </c>
      <c r="G7" s="131" t="s">
        <v>616</v>
      </c>
      <c r="H7" s="131" t="s">
        <v>615</v>
      </c>
      <c r="I7" s="205" t="s">
        <v>614</v>
      </c>
      <c r="J7" s="205"/>
      <c r="K7" s="186"/>
      <c r="L7" s="186"/>
      <c r="M7" s="186"/>
      <c r="N7" s="207"/>
      <c r="O7" s="186"/>
      <c r="P7" s="186"/>
      <c r="Q7" s="186"/>
      <c r="R7" s="201"/>
      <c r="S7" s="202"/>
      <c r="T7" s="203"/>
      <c r="U7" s="204"/>
    </row>
    <row r="8" spans="1:21" ht="37" customHeight="1">
      <c r="A8" s="205"/>
      <c r="B8" s="205"/>
      <c r="C8" s="209"/>
      <c r="D8" s="210" t="s">
        <v>613</v>
      </c>
      <c r="E8" s="210"/>
      <c r="F8" s="210"/>
      <c r="G8" s="210"/>
      <c r="H8" s="210"/>
      <c r="I8" s="205"/>
      <c r="J8" s="205"/>
      <c r="K8" s="130" t="s">
        <v>767</v>
      </c>
      <c r="L8" s="130" t="s">
        <v>766</v>
      </c>
      <c r="M8" s="130" t="s">
        <v>761</v>
      </c>
      <c r="N8" s="207"/>
      <c r="O8" s="130" t="s">
        <v>765</v>
      </c>
      <c r="P8" s="130" t="s">
        <v>764</v>
      </c>
      <c r="Q8" s="130" t="s">
        <v>763</v>
      </c>
      <c r="R8" s="129" t="s">
        <v>762</v>
      </c>
      <c r="S8" s="128" t="s">
        <v>761</v>
      </c>
      <c r="T8" s="127" t="s">
        <v>760</v>
      </c>
      <c r="U8" s="204"/>
    </row>
    <row r="9" spans="1:21" s="75" customFormat="1" ht="28" customHeight="1">
      <c r="A9" s="117">
        <f>民話詳細データ!A6</f>
        <v>1</v>
      </c>
      <c r="B9" s="124" t="str">
        <f>民話詳細データ!B6</f>
        <v>北海道放送
株式会社</v>
      </c>
      <c r="C9" s="123" t="str">
        <f>民話詳細データ!E6</f>
        <v>寿都の風泙(かざなぎ)さま</v>
      </c>
      <c r="D9" s="126" t="s">
        <v>596</v>
      </c>
      <c r="E9" s="126" t="s">
        <v>596</v>
      </c>
      <c r="F9" s="126" t="s">
        <v>596</v>
      </c>
      <c r="G9" s="126" t="s">
        <v>596</v>
      </c>
      <c r="H9" s="126" t="s">
        <v>596</v>
      </c>
      <c r="I9" s="125"/>
      <c r="J9" s="124" t="s">
        <v>612</v>
      </c>
      <c r="K9" s="123" t="s">
        <v>759</v>
      </c>
      <c r="L9" s="123" t="s">
        <v>758</v>
      </c>
      <c r="M9" s="123" t="s">
        <v>757</v>
      </c>
      <c r="N9" s="117" t="s">
        <v>701</v>
      </c>
      <c r="O9" s="109"/>
      <c r="P9" s="110"/>
      <c r="Q9" s="110"/>
      <c r="R9" s="110"/>
      <c r="S9" s="110"/>
      <c r="T9" s="110"/>
      <c r="U9" s="110"/>
    </row>
    <row r="10" spans="1:21" s="75" customFormat="1" ht="61" customHeight="1">
      <c r="A10" s="91">
        <f>民話詳細データ!A7</f>
        <v>2</v>
      </c>
      <c r="B10" s="90" t="str">
        <f>民話詳細データ!B7</f>
        <v>株式会社
青森テレビ</v>
      </c>
      <c r="C10" s="87" t="str">
        <f>民話詳細データ!E7</f>
        <v>「かんだの蟹」</v>
      </c>
      <c r="D10" s="56" t="s">
        <v>596</v>
      </c>
      <c r="E10" s="56" t="s">
        <v>596</v>
      </c>
      <c r="F10" s="56" t="s">
        <v>596</v>
      </c>
      <c r="G10" s="56" t="s">
        <v>596</v>
      </c>
      <c r="H10" s="56" t="s">
        <v>602</v>
      </c>
      <c r="I10" s="88" t="s">
        <v>611</v>
      </c>
      <c r="J10" s="87"/>
      <c r="K10" s="102" t="s">
        <v>756</v>
      </c>
      <c r="L10" s="102" t="s">
        <v>755</v>
      </c>
      <c r="M10" s="87" t="s">
        <v>754</v>
      </c>
      <c r="N10" s="101" t="s">
        <v>701</v>
      </c>
      <c r="O10" s="91">
        <v>1</v>
      </c>
      <c r="P10" s="100" t="s">
        <v>728</v>
      </c>
      <c r="Q10" s="90"/>
      <c r="R10" s="91" t="s">
        <v>701</v>
      </c>
      <c r="S10" s="104" t="s">
        <v>701</v>
      </c>
      <c r="T10" s="103" t="s">
        <v>753</v>
      </c>
      <c r="U10" s="101" t="s">
        <v>706</v>
      </c>
    </row>
    <row r="11" spans="1:21" s="75" customFormat="1" ht="55" customHeight="1">
      <c r="A11" s="91">
        <f>民話詳細データ!A8</f>
        <v>3</v>
      </c>
      <c r="B11" s="90" t="str">
        <f>民話詳細データ!B8</f>
        <v>富山テレビ放送
株式会社</v>
      </c>
      <c r="C11" s="87" t="str">
        <f>民話詳細データ!E8</f>
        <v>錨の溝（いかりのどぶ）</v>
      </c>
      <c r="D11" s="56" t="s">
        <v>596</v>
      </c>
      <c r="E11" s="56" t="s">
        <v>596</v>
      </c>
      <c r="F11" s="56" t="s">
        <v>596</v>
      </c>
      <c r="G11" s="56" t="s">
        <v>596</v>
      </c>
      <c r="H11" s="56" t="s">
        <v>596</v>
      </c>
      <c r="I11" s="88"/>
      <c r="J11" s="87" t="s">
        <v>599</v>
      </c>
      <c r="K11" s="102" t="s">
        <v>752</v>
      </c>
      <c r="L11" s="102" t="s">
        <v>751</v>
      </c>
      <c r="M11" s="87" t="s">
        <v>750</v>
      </c>
      <c r="N11" s="101" t="s">
        <v>701</v>
      </c>
      <c r="O11" s="91">
        <v>1</v>
      </c>
      <c r="P11" s="100" t="s">
        <v>728</v>
      </c>
      <c r="Q11" s="87"/>
      <c r="R11" s="91" t="s">
        <v>701</v>
      </c>
      <c r="S11" s="91" t="s">
        <v>701</v>
      </c>
      <c r="T11" s="103" t="s">
        <v>749</v>
      </c>
      <c r="U11" s="101" t="s">
        <v>706</v>
      </c>
    </row>
    <row r="12" spans="1:21" s="75" customFormat="1" ht="28" customHeight="1">
      <c r="A12" s="91">
        <f>民話詳細データ!A9</f>
        <v>4</v>
      </c>
      <c r="B12" s="90" t="str">
        <f>民話詳細データ!B9</f>
        <v>石川テレビ放送
株式会社</v>
      </c>
      <c r="C12" s="87" t="str">
        <f>民話詳細データ!E9</f>
        <v>タコの島</v>
      </c>
      <c r="D12" s="56" t="s">
        <v>596</v>
      </c>
      <c r="E12" s="56" t="s">
        <v>596</v>
      </c>
      <c r="F12" s="56" t="s">
        <v>596</v>
      </c>
      <c r="G12" s="56" t="s">
        <v>596</v>
      </c>
      <c r="H12" s="56" t="s">
        <v>596</v>
      </c>
      <c r="I12" s="88"/>
      <c r="J12" s="87" t="s">
        <v>599</v>
      </c>
      <c r="K12" s="208" t="s">
        <v>748</v>
      </c>
      <c r="L12" s="208" t="s">
        <v>747</v>
      </c>
      <c r="M12" s="187" t="s">
        <v>746</v>
      </c>
      <c r="N12" s="101" t="s">
        <v>701</v>
      </c>
      <c r="O12" s="190">
        <v>1</v>
      </c>
      <c r="P12" s="191" t="s">
        <v>728</v>
      </c>
      <c r="Q12" s="187"/>
      <c r="R12" s="195" t="s">
        <v>724</v>
      </c>
      <c r="S12" s="195" t="s">
        <v>724</v>
      </c>
      <c r="T12" s="193" t="s">
        <v>745</v>
      </c>
      <c r="U12" s="190" t="s">
        <v>706</v>
      </c>
    </row>
    <row r="13" spans="1:21" s="75" customFormat="1" ht="28" customHeight="1">
      <c r="A13" s="91">
        <f>民話詳細データ!A10</f>
        <v>5</v>
      </c>
      <c r="B13" s="90" t="str">
        <f>民話詳細データ!B10</f>
        <v>石川テレビ放送
株式会社</v>
      </c>
      <c r="C13" s="87" t="str">
        <f>民話詳細データ!E10</f>
        <v>魚の恩がえし</v>
      </c>
      <c r="D13" s="56" t="s">
        <v>596</v>
      </c>
      <c r="E13" s="56" t="s">
        <v>596</v>
      </c>
      <c r="F13" s="56" t="s">
        <v>596</v>
      </c>
      <c r="G13" s="56" t="s">
        <v>596</v>
      </c>
      <c r="H13" s="56" t="s">
        <v>596</v>
      </c>
      <c r="I13" s="88"/>
      <c r="J13" s="87" t="s">
        <v>599</v>
      </c>
      <c r="K13" s="208"/>
      <c r="L13" s="208"/>
      <c r="M13" s="187"/>
      <c r="N13" s="101" t="s">
        <v>701</v>
      </c>
      <c r="O13" s="190"/>
      <c r="P13" s="192"/>
      <c r="Q13" s="187"/>
      <c r="R13" s="196"/>
      <c r="S13" s="196"/>
      <c r="T13" s="194"/>
      <c r="U13" s="190"/>
    </row>
    <row r="14" spans="1:21" s="75" customFormat="1" ht="28" customHeight="1">
      <c r="A14" s="91">
        <f>民話詳細データ!A11</f>
        <v>6</v>
      </c>
      <c r="B14" s="90" t="str">
        <f>民話詳細データ!B11</f>
        <v>株式会社
テレビ静岡</v>
      </c>
      <c r="C14" s="87" t="str">
        <f>民話詳細データ!E11</f>
        <v>（羽衣）</v>
      </c>
      <c r="D14" s="56" t="s">
        <v>596</v>
      </c>
      <c r="E14" s="56" t="s">
        <v>596</v>
      </c>
      <c r="F14" s="56" t="s">
        <v>596</v>
      </c>
      <c r="G14" s="89" t="s">
        <v>598</v>
      </c>
      <c r="H14" s="56" t="s">
        <v>596</v>
      </c>
      <c r="I14" s="88"/>
      <c r="J14" s="87" t="s">
        <v>610</v>
      </c>
      <c r="K14" s="208" t="s">
        <v>744</v>
      </c>
      <c r="L14" s="208" t="s">
        <v>743</v>
      </c>
      <c r="M14" s="214" t="s">
        <v>742</v>
      </c>
      <c r="N14" s="101" t="s">
        <v>701</v>
      </c>
      <c r="O14" s="188"/>
      <c r="P14" s="188"/>
      <c r="Q14" s="188"/>
      <c r="R14" s="116"/>
      <c r="S14" s="116"/>
      <c r="T14" s="188"/>
      <c r="U14" s="188"/>
    </row>
    <row r="15" spans="1:21" s="75" customFormat="1" ht="28" customHeight="1">
      <c r="A15" s="109">
        <f>民話詳細データ!A12</f>
        <v>7</v>
      </c>
      <c r="B15" s="111" t="str">
        <f>民話詳細データ!B12</f>
        <v>株式会社
テレビ静岡</v>
      </c>
      <c r="C15" s="110" t="str">
        <f>民話詳細データ!E12</f>
        <v>亀の松</v>
      </c>
      <c r="D15" s="83" t="s">
        <v>596</v>
      </c>
      <c r="E15" s="83" t="s">
        <v>596</v>
      </c>
      <c r="F15" s="83" t="s">
        <v>596</v>
      </c>
      <c r="G15" s="84" t="s">
        <v>598</v>
      </c>
      <c r="H15" s="83" t="s">
        <v>596</v>
      </c>
      <c r="I15" s="82"/>
      <c r="J15" s="81" t="s">
        <v>609</v>
      </c>
      <c r="K15" s="208"/>
      <c r="L15" s="208"/>
      <c r="M15" s="214"/>
      <c r="N15" s="109" t="s">
        <v>701</v>
      </c>
      <c r="O15" s="189"/>
      <c r="P15" s="189"/>
      <c r="Q15" s="189"/>
      <c r="R15" s="117"/>
      <c r="S15" s="117"/>
      <c r="T15" s="189"/>
      <c r="U15" s="189"/>
    </row>
    <row r="16" spans="1:21" s="75" customFormat="1" ht="59.15" customHeight="1">
      <c r="A16" s="107">
        <f>民話詳細データ!A13</f>
        <v>8</v>
      </c>
      <c r="B16" s="106" t="str">
        <f>民話詳細データ!B13</f>
        <v>三重テレビ放送</v>
      </c>
      <c r="C16" s="105" t="str">
        <f>民話詳細データ!E13</f>
        <v>かんからこぼしと治郎左衛門</v>
      </c>
      <c r="D16" s="56" t="s">
        <v>596</v>
      </c>
      <c r="E16" s="56" t="s">
        <v>596</v>
      </c>
      <c r="F16" s="56" t="s">
        <v>596</v>
      </c>
      <c r="G16" s="89" t="s">
        <v>598</v>
      </c>
      <c r="H16" s="56" t="s">
        <v>596</v>
      </c>
      <c r="I16" s="88"/>
      <c r="J16" s="90" t="s">
        <v>608</v>
      </c>
      <c r="K16" s="102" t="s">
        <v>274</v>
      </c>
      <c r="L16" s="102" t="s">
        <v>741</v>
      </c>
      <c r="M16" s="87" t="s">
        <v>740</v>
      </c>
      <c r="N16" s="101" t="s">
        <v>701</v>
      </c>
      <c r="O16" s="91">
        <v>1</v>
      </c>
      <c r="P16" s="100" t="s">
        <v>732</v>
      </c>
      <c r="Q16" s="87"/>
      <c r="R16" s="91" t="s">
        <v>701</v>
      </c>
      <c r="S16" s="91" t="s">
        <v>701</v>
      </c>
      <c r="T16" s="118" t="s">
        <v>731</v>
      </c>
      <c r="U16" s="101" t="s">
        <v>706</v>
      </c>
    </row>
    <row r="17" spans="1:21" s="75" customFormat="1" ht="42" customHeight="1">
      <c r="A17" s="101">
        <f>民話詳細データ!A14</f>
        <v>9</v>
      </c>
      <c r="B17" s="100" t="str">
        <f>民話詳細データ!B14</f>
        <v>びわ湖放送
株式会社</v>
      </c>
      <c r="C17" s="102" t="str">
        <f>民話詳細データ!E14</f>
        <v>しこぶちさん</v>
      </c>
      <c r="D17" s="121" t="s">
        <v>596</v>
      </c>
      <c r="E17" s="121" t="s">
        <v>602</v>
      </c>
      <c r="F17" s="121" t="s">
        <v>596</v>
      </c>
      <c r="G17" s="122" t="s">
        <v>598</v>
      </c>
      <c r="H17" s="121" t="s">
        <v>596</v>
      </c>
      <c r="I17" s="120" t="s">
        <v>607</v>
      </c>
      <c r="J17" s="102"/>
      <c r="K17" s="102" t="s">
        <v>739</v>
      </c>
      <c r="L17" s="102" t="s">
        <v>738</v>
      </c>
      <c r="M17" s="102" t="s">
        <v>737</v>
      </c>
      <c r="N17" s="101" t="s">
        <v>701</v>
      </c>
      <c r="O17" s="101">
        <v>2</v>
      </c>
      <c r="P17" s="100" t="s">
        <v>720</v>
      </c>
      <c r="Q17" s="100" t="s">
        <v>736</v>
      </c>
      <c r="R17" s="119" t="s">
        <v>701</v>
      </c>
      <c r="S17" s="119" t="s">
        <v>701</v>
      </c>
      <c r="T17" s="103" t="s">
        <v>718</v>
      </c>
      <c r="U17" s="101" t="s">
        <v>706</v>
      </c>
    </row>
    <row r="18" spans="1:21" s="75" customFormat="1" ht="59.15" customHeight="1">
      <c r="A18" s="107">
        <f>民話詳細データ!A15</f>
        <v>10</v>
      </c>
      <c r="B18" s="106" t="str">
        <f>民話詳細データ!B15</f>
        <v>株式会社
中国放送</v>
      </c>
      <c r="C18" s="105" t="str">
        <f>民話詳細データ!E15</f>
        <v>百貫島のふか</v>
      </c>
      <c r="D18" s="83" t="s">
        <v>596</v>
      </c>
      <c r="E18" s="83" t="s">
        <v>596</v>
      </c>
      <c r="F18" s="83" t="s">
        <v>596</v>
      </c>
      <c r="G18" s="84" t="s">
        <v>598</v>
      </c>
      <c r="H18" s="83" t="s">
        <v>596</v>
      </c>
      <c r="I18" s="82"/>
      <c r="J18" s="81" t="s">
        <v>606</v>
      </c>
      <c r="K18" s="102" t="s">
        <v>735</v>
      </c>
      <c r="L18" s="102" t="s">
        <v>734</v>
      </c>
      <c r="M18" s="87" t="s">
        <v>733</v>
      </c>
      <c r="N18" s="101" t="s">
        <v>701</v>
      </c>
      <c r="O18" s="91">
        <v>1</v>
      </c>
      <c r="P18" s="100" t="s">
        <v>732</v>
      </c>
      <c r="Q18" s="87"/>
      <c r="R18" s="91" t="s">
        <v>701</v>
      </c>
      <c r="S18" s="91" t="s">
        <v>701</v>
      </c>
      <c r="T18" s="118" t="s">
        <v>731</v>
      </c>
      <c r="U18" s="101" t="s">
        <v>706</v>
      </c>
    </row>
    <row r="19" spans="1:21" s="75" customFormat="1" ht="40" customHeight="1">
      <c r="A19" s="107">
        <f>民話詳細データ!A16</f>
        <v>11</v>
      </c>
      <c r="B19" s="106" t="str">
        <f>民話詳細データ!B16</f>
        <v>ＴＳＫ
山陰中央テレビ</v>
      </c>
      <c r="C19" s="106" t="str">
        <f>民話詳細データ!E16</f>
        <v>月の輪神事（つきのわじんじ）「毘売崎（ひめさき）伝承」</v>
      </c>
      <c r="D19" s="56" t="s">
        <v>596</v>
      </c>
      <c r="E19" s="56" t="s">
        <v>596</v>
      </c>
      <c r="F19" s="56" t="s">
        <v>596</v>
      </c>
      <c r="G19" s="89" t="s">
        <v>598</v>
      </c>
      <c r="H19" s="56" t="s">
        <v>596</v>
      </c>
      <c r="I19" s="88"/>
      <c r="J19" s="87" t="s">
        <v>599</v>
      </c>
      <c r="K19" s="208" t="s">
        <v>712</v>
      </c>
      <c r="L19" s="208" t="s">
        <v>730</v>
      </c>
      <c r="M19" s="187" t="s">
        <v>729</v>
      </c>
      <c r="N19" s="101" t="s">
        <v>701</v>
      </c>
      <c r="O19" s="190">
        <v>1</v>
      </c>
      <c r="P19" s="191" t="s">
        <v>728</v>
      </c>
      <c r="Q19" s="187"/>
      <c r="R19" s="195" t="s">
        <v>724</v>
      </c>
      <c r="S19" s="195" t="s">
        <v>701</v>
      </c>
      <c r="T19" s="193" t="s">
        <v>727</v>
      </c>
      <c r="U19" s="190" t="s">
        <v>706</v>
      </c>
    </row>
    <row r="20" spans="1:21" s="75" customFormat="1" ht="40" customHeight="1">
      <c r="A20" s="107">
        <f>民話詳細データ!A17</f>
        <v>12</v>
      </c>
      <c r="B20" s="106" t="str">
        <f>民話詳細データ!B17</f>
        <v>ＴＳＫ
山陰中央テレビ</v>
      </c>
      <c r="C20" s="105" t="str">
        <f>民話詳細データ!E17</f>
        <v>くにびき「（出雲国風土記）」</v>
      </c>
      <c r="D20" s="83" t="s">
        <v>596</v>
      </c>
      <c r="E20" s="83" t="s">
        <v>596</v>
      </c>
      <c r="F20" s="83" t="s">
        <v>596</v>
      </c>
      <c r="G20" s="84" t="s">
        <v>596</v>
      </c>
      <c r="H20" s="83" t="s">
        <v>596</v>
      </c>
      <c r="I20" s="82"/>
      <c r="J20" s="81" t="s">
        <v>605</v>
      </c>
      <c r="K20" s="208"/>
      <c r="L20" s="208"/>
      <c r="M20" s="187"/>
      <c r="N20" s="101" t="s">
        <v>701</v>
      </c>
      <c r="O20" s="190"/>
      <c r="P20" s="192"/>
      <c r="Q20" s="187"/>
      <c r="R20" s="196"/>
      <c r="S20" s="196"/>
      <c r="T20" s="197"/>
      <c r="U20" s="190"/>
    </row>
    <row r="21" spans="1:21" s="75" customFormat="1" ht="28" customHeight="1">
      <c r="A21" s="107">
        <f>民話詳細データ!A18</f>
        <v>13</v>
      </c>
      <c r="B21" s="106" t="str">
        <f>民話詳細データ!B18</f>
        <v>南海放送株式会社　</v>
      </c>
      <c r="C21" s="105" t="str">
        <f>民話詳細データ!E18</f>
        <v>五色姫伝説</v>
      </c>
      <c r="D21" s="56" t="s">
        <v>596</v>
      </c>
      <c r="E21" s="56" t="s">
        <v>596</v>
      </c>
      <c r="F21" s="56" t="s">
        <v>596</v>
      </c>
      <c r="G21" s="89" t="s">
        <v>598</v>
      </c>
      <c r="H21" s="56" t="s">
        <v>596</v>
      </c>
      <c r="I21" s="88"/>
      <c r="J21" s="87"/>
      <c r="K21" s="208" t="s">
        <v>712</v>
      </c>
      <c r="L21" s="208" t="s">
        <v>726</v>
      </c>
      <c r="M21" s="187" t="s">
        <v>725</v>
      </c>
      <c r="N21" s="101" t="s">
        <v>701</v>
      </c>
      <c r="O21" s="188"/>
      <c r="P21" s="188"/>
      <c r="Q21" s="188"/>
      <c r="R21" s="116"/>
      <c r="S21" s="116"/>
      <c r="T21" s="188"/>
      <c r="U21" s="188"/>
    </row>
    <row r="22" spans="1:21" s="75" customFormat="1" ht="28" customHeight="1">
      <c r="A22" s="109">
        <f>民話詳細データ!A19</f>
        <v>14</v>
      </c>
      <c r="B22" s="111" t="str">
        <f>民話詳細データ!B19</f>
        <v>南海放送株式会社</v>
      </c>
      <c r="C22" s="110" t="str">
        <f>民話詳細データ!E19</f>
        <v>おなべ岩</v>
      </c>
      <c r="D22" s="56"/>
      <c r="E22" s="56" t="s">
        <v>596</v>
      </c>
      <c r="F22" s="56" t="s">
        <v>596</v>
      </c>
      <c r="G22" s="89" t="s">
        <v>598</v>
      </c>
      <c r="H22" s="56" t="s">
        <v>596</v>
      </c>
      <c r="I22" s="88"/>
      <c r="J22" s="87" t="s">
        <v>604</v>
      </c>
      <c r="K22" s="208"/>
      <c r="L22" s="208"/>
      <c r="M22" s="187"/>
      <c r="N22" s="109" t="s">
        <v>701</v>
      </c>
      <c r="O22" s="215"/>
      <c r="P22" s="215"/>
      <c r="Q22" s="215"/>
      <c r="R22" s="115"/>
      <c r="S22" s="115"/>
      <c r="T22" s="215"/>
      <c r="U22" s="215"/>
    </row>
    <row r="23" spans="1:21" s="75" customFormat="1" ht="28" customHeight="1">
      <c r="A23" s="107">
        <f>民話詳細データ!A20</f>
        <v>15</v>
      </c>
      <c r="B23" s="106" t="str">
        <f>民話詳細データ!B20</f>
        <v>南海放送株式会社</v>
      </c>
      <c r="C23" s="105" t="str">
        <f>民話詳細データ!E20</f>
        <v>大猿島と小猿島</v>
      </c>
      <c r="D23" s="56" t="s">
        <v>596</v>
      </c>
      <c r="E23" s="56" t="s">
        <v>596</v>
      </c>
      <c r="F23" s="56" t="s">
        <v>596</v>
      </c>
      <c r="G23" s="89" t="s">
        <v>598</v>
      </c>
      <c r="H23" s="56" t="s">
        <v>596</v>
      </c>
      <c r="I23" s="88"/>
      <c r="J23" s="87"/>
      <c r="K23" s="208"/>
      <c r="L23" s="208"/>
      <c r="M23" s="187"/>
      <c r="N23" s="101" t="s">
        <v>724</v>
      </c>
      <c r="O23" s="189"/>
      <c r="P23" s="189"/>
      <c r="Q23" s="189"/>
      <c r="R23" s="117"/>
      <c r="S23" s="117"/>
      <c r="T23" s="189"/>
      <c r="U23" s="189"/>
    </row>
    <row r="24" spans="1:21" s="75" customFormat="1" ht="45" customHeight="1">
      <c r="A24" s="107">
        <f>民話詳細データ!A21</f>
        <v>16</v>
      </c>
      <c r="B24" s="106" t="str">
        <f>民話詳細データ!B21</f>
        <v>熊本朝日放送
株式会社　</v>
      </c>
      <c r="C24" s="105" t="str">
        <f>民話詳細データ!E21</f>
        <v>天草四郎物語(仮)</v>
      </c>
      <c r="D24" s="78" t="s">
        <v>596</v>
      </c>
      <c r="E24" s="78" t="s">
        <v>602</v>
      </c>
      <c r="F24" s="78" t="s">
        <v>596</v>
      </c>
      <c r="G24" s="92" t="s">
        <v>598</v>
      </c>
      <c r="H24" s="78" t="s">
        <v>596</v>
      </c>
      <c r="I24" s="77" t="s">
        <v>603</v>
      </c>
      <c r="J24" s="76"/>
      <c r="K24" s="102" t="s">
        <v>723</v>
      </c>
      <c r="L24" s="102" t="s">
        <v>722</v>
      </c>
      <c r="M24" s="87" t="s">
        <v>721</v>
      </c>
      <c r="N24" s="101" t="s">
        <v>701</v>
      </c>
      <c r="O24" s="91">
        <v>2</v>
      </c>
      <c r="P24" s="100" t="s">
        <v>720</v>
      </c>
      <c r="Q24" s="90" t="s">
        <v>719</v>
      </c>
      <c r="R24" s="104" t="s">
        <v>701</v>
      </c>
      <c r="S24" s="104" t="s">
        <v>701</v>
      </c>
      <c r="T24" s="103" t="s">
        <v>718</v>
      </c>
      <c r="U24" s="101" t="s">
        <v>706</v>
      </c>
    </row>
    <row r="25" spans="1:21" s="75" customFormat="1" ht="28" customHeight="1">
      <c r="A25" s="107">
        <f>民話詳細データ!A22</f>
        <v>17</v>
      </c>
      <c r="B25" s="106" t="str">
        <f>民話詳細データ!B22</f>
        <v>株式会社
テレビ長崎</v>
      </c>
      <c r="C25" s="105" t="str">
        <f>民話詳細データ!E22</f>
        <v>ペーロンの由来</v>
      </c>
      <c r="D25" s="78" t="s">
        <v>596</v>
      </c>
      <c r="E25" s="78" t="s">
        <v>602</v>
      </c>
      <c r="F25" s="78" t="s">
        <v>596</v>
      </c>
      <c r="G25" s="92" t="s">
        <v>598</v>
      </c>
      <c r="H25" s="78" t="s">
        <v>596</v>
      </c>
      <c r="I25" s="77" t="s">
        <v>601</v>
      </c>
      <c r="J25" s="76"/>
      <c r="K25" s="208" t="s">
        <v>717</v>
      </c>
      <c r="L25" s="208" t="s">
        <v>716</v>
      </c>
      <c r="M25" s="213" t="s">
        <v>715</v>
      </c>
      <c r="N25" s="101" t="s">
        <v>701</v>
      </c>
      <c r="O25" s="188"/>
      <c r="P25" s="188"/>
      <c r="Q25" s="188"/>
      <c r="R25" s="116"/>
      <c r="S25" s="116"/>
      <c r="T25" s="188"/>
      <c r="U25" s="188"/>
    </row>
    <row r="26" spans="1:21" s="75" customFormat="1" ht="28" customHeight="1">
      <c r="A26" s="107">
        <f>民話詳細データ!A23</f>
        <v>18</v>
      </c>
      <c r="B26" s="106" t="str">
        <f>民話詳細データ!B23</f>
        <v>株式会社
テレビ長崎</v>
      </c>
      <c r="C26" s="105" t="str">
        <f>民話詳細データ!E23</f>
        <v>一里島</v>
      </c>
      <c r="D26" s="83" t="s">
        <v>596</v>
      </c>
      <c r="E26" s="83" t="s">
        <v>596</v>
      </c>
      <c r="F26" s="83" t="s">
        <v>596</v>
      </c>
      <c r="G26" s="84" t="s">
        <v>598</v>
      </c>
      <c r="H26" s="83" t="s">
        <v>596</v>
      </c>
      <c r="I26" s="82"/>
      <c r="J26" s="81" t="s">
        <v>600</v>
      </c>
      <c r="K26" s="208"/>
      <c r="L26" s="208"/>
      <c r="M26" s="213"/>
      <c r="N26" s="101" t="s">
        <v>701</v>
      </c>
      <c r="O26" s="215"/>
      <c r="P26" s="215"/>
      <c r="Q26" s="215"/>
      <c r="R26" s="115"/>
      <c r="S26" s="115"/>
      <c r="T26" s="215"/>
      <c r="U26" s="215"/>
    </row>
    <row r="27" spans="1:21" s="75" customFormat="1" ht="28" customHeight="1">
      <c r="A27" s="109">
        <f>民話詳細データ!A24</f>
        <v>19</v>
      </c>
      <c r="B27" s="111" t="str">
        <f>民話詳細データ!B24</f>
        <v>株式会社
テレビ長崎</v>
      </c>
      <c r="C27" s="110" t="str">
        <f>民話詳細データ!E24</f>
        <v>高麗島の伝説</v>
      </c>
      <c r="D27" s="56" t="s">
        <v>596</v>
      </c>
      <c r="E27" s="56" t="s">
        <v>596</v>
      </c>
      <c r="F27" s="56" t="s">
        <v>596</v>
      </c>
      <c r="G27" s="89" t="s">
        <v>598</v>
      </c>
      <c r="H27" s="56" t="s">
        <v>596</v>
      </c>
      <c r="I27" s="88"/>
      <c r="J27" s="87" t="s">
        <v>599</v>
      </c>
      <c r="K27" s="208"/>
      <c r="L27" s="208"/>
      <c r="M27" s="213"/>
      <c r="N27" s="109" t="s">
        <v>701</v>
      </c>
      <c r="O27" s="215"/>
      <c r="P27" s="215"/>
      <c r="Q27" s="215"/>
      <c r="R27" s="115"/>
      <c r="S27" s="115"/>
      <c r="T27" s="215"/>
      <c r="U27" s="215"/>
    </row>
    <row r="28" spans="1:21" s="75" customFormat="1" ht="28" customHeight="1">
      <c r="A28" s="91">
        <f>民話詳細データ!A25</f>
        <v>20</v>
      </c>
      <c r="B28" s="90" t="str">
        <f>民話詳細データ!B25</f>
        <v>株式会社
テレビ長崎</v>
      </c>
      <c r="C28" s="87" t="str">
        <f>民話詳細データ!E25</f>
        <v>蛇島伝説</v>
      </c>
      <c r="D28" s="56" t="s">
        <v>596</v>
      </c>
      <c r="E28" s="56" t="s">
        <v>596</v>
      </c>
      <c r="F28" s="56" t="s">
        <v>596</v>
      </c>
      <c r="G28" s="89" t="s">
        <v>598</v>
      </c>
      <c r="H28" s="56" t="s">
        <v>596</v>
      </c>
      <c r="I28" s="88"/>
      <c r="J28" s="87"/>
      <c r="K28" s="208"/>
      <c r="L28" s="208"/>
      <c r="M28" s="213"/>
      <c r="N28" s="101" t="s">
        <v>701</v>
      </c>
      <c r="O28" s="215"/>
      <c r="P28" s="215"/>
      <c r="Q28" s="215"/>
      <c r="R28" s="115"/>
      <c r="S28" s="115"/>
      <c r="T28" s="215"/>
      <c r="U28" s="215"/>
    </row>
    <row r="29" spans="1:21" s="75" customFormat="1" ht="28" customHeight="1">
      <c r="A29" s="91">
        <f>民話詳細データ!A26</f>
        <v>21</v>
      </c>
      <c r="B29" s="90" t="str">
        <f>民話詳細データ!B26</f>
        <v>株式会社
テレビ長崎</v>
      </c>
      <c r="C29" s="87" t="str">
        <f>民話詳細データ!E26</f>
        <v>紋九郎くじら</v>
      </c>
      <c r="D29" s="56" t="s">
        <v>596</v>
      </c>
      <c r="E29" s="56" t="s">
        <v>596</v>
      </c>
      <c r="F29" s="56" t="s">
        <v>596</v>
      </c>
      <c r="G29" s="89" t="s">
        <v>598</v>
      </c>
      <c r="H29" s="56" t="s">
        <v>596</v>
      </c>
      <c r="I29" s="88"/>
      <c r="J29" s="87" t="s">
        <v>599</v>
      </c>
      <c r="K29" s="208"/>
      <c r="L29" s="208"/>
      <c r="M29" s="213"/>
      <c r="N29" s="101" t="s">
        <v>701</v>
      </c>
      <c r="O29" s="215"/>
      <c r="P29" s="215"/>
      <c r="Q29" s="215"/>
      <c r="R29" s="115"/>
      <c r="S29" s="115"/>
      <c r="T29" s="215"/>
      <c r="U29" s="215"/>
    </row>
    <row r="30" spans="1:21" s="75" customFormat="1" ht="28" customHeight="1">
      <c r="A30" s="109">
        <f>民話詳細データ!A27</f>
        <v>22</v>
      </c>
      <c r="B30" s="111" t="str">
        <f>民話詳細データ!B27</f>
        <v>琉球放送
株式会社</v>
      </c>
      <c r="C30" s="110" t="str">
        <f>民話詳細データ!E27</f>
        <v>海の神と陸の神</v>
      </c>
      <c r="D30" s="113" t="s">
        <v>596</v>
      </c>
      <c r="E30" s="113" t="s">
        <v>596</v>
      </c>
      <c r="F30" s="113" t="s">
        <v>596</v>
      </c>
      <c r="G30" s="114" t="s">
        <v>598</v>
      </c>
      <c r="H30" s="113" t="s">
        <v>596</v>
      </c>
      <c r="I30" s="112"/>
      <c r="J30" s="111" t="s">
        <v>597</v>
      </c>
      <c r="K30" s="110" t="s">
        <v>274</v>
      </c>
      <c r="L30" s="110" t="s">
        <v>714</v>
      </c>
      <c r="M30" s="110" t="s">
        <v>713</v>
      </c>
      <c r="N30" s="109" t="s">
        <v>701</v>
      </c>
      <c r="O30" s="108"/>
      <c r="P30" s="108"/>
      <c r="Q30" s="108"/>
      <c r="R30" s="108"/>
      <c r="S30" s="109"/>
      <c r="T30" s="108"/>
      <c r="U30" s="108"/>
    </row>
    <row r="31" spans="1:21" s="75" customFormat="1" ht="44.15" customHeight="1">
      <c r="A31" s="107">
        <f>民話詳細データ!A28</f>
        <v>23</v>
      </c>
      <c r="B31" s="106" t="str">
        <f>民話詳細データ!B28</f>
        <v>株式会社
テレビ神奈川</v>
      </c>
      <c r="C31" s="105" t="str">
        <f>民話詳細データ!E28</f>
        <v>不知火の松　(しらぬいのまつ)</v>
      </c>
      <c r="D31" s="78" t="s">
        <v>596</v>
      </c>
      <c r="E31" s="78" t="s">
        <v>596</v>
      </c>
      <c r="F31" s="78" t="s">
        <v>595</v>
      </c>
      <c r="G31" s="78" t="s">
        <v>595</v>
      </c>
      <c r="H31" s="78" t="s">
        <v>595</v>
      </c>
      <c r="I31" s="77" t="s">
        <v>594</v>
      </c>
      <c r="J31" s="76"/>
      <c r="K31" s="102" t="s">
        <v>712</v>
      </c>
      <c r="L31" s="102" t="s">
        <v>711</v>
      </c>
      <c r="M31" s="87" t="s">
        <v>710</v>
      </c>
      <c r="N31" s="101" t="s">
        <v>701</v>
      </c>
      <c r="O31" s="91">
        <v>3</v>
      </c>
      <c r="P31" s="100" t="s">
        <v>709</v>
      </c>
      <c r="Q31" s="90" t="s">
        <v>708</v>
      </c>
      <c r="R31" s="104" t="s">
        <v>701</v>
      </c>
      <c r="S31" s="104" t="s">
        <v>701</v>
      </c>
      <c r="T31" s="103" t="s">
        <v>707</v>
      </c>
      <c r="U31" s="101" t="s">
        <v>706</v>
      </c>
    </row>
    <row r="32" spans="1:21" s="74" customFormat="1"/>
    <row r="33" s="74" customFormat="1"/>
  </sheetData>
  <mergeCells count="59">
    <mergeCell ref="O25:O29"/>
    <mergeCell ref="P25:P29"/>
    <mergeCell ref="Q25:Q29"/>
    <mergeCell ref="T25:T29"/>
    <mergeCell ref="U25:U29"/>
    <mergeCell ref="O21:O23"/>
    <mergeCell ref="P21:P23"/>
    <mergeCell ref="Q21:Q23"/>
    <mergeCell ref="T21:T23"/>
    <mergeCell ref="U21:U23"/>
    <mergeCell ref="L1:M1"/>
    <mergeCell ref="K21:K23"/>
    <mergeCell ref="L21:L23"/>
    <mergeCell ref="M21:M23"/>
    <mergeCell ref="K25:K29"/>
    <mergeCell ref="L25:L29"/>
    <mergeCell ref="M25:M29"/>
    <mergeCell ref="K14:K15"/>
    <mergeCell ref="L14:L15"/>
    <mergeCell ref="M14:M15"/>
    <mergeCell ref="A6:A8"/>
    <mergeCell ref="C6:C8"/>
    <mergeCell ref="I7:I8"/>
    <mergeCell ref="B7:B8"/>
    <mergeCell ref="D8:H8"/>
    <mergeCell ref="D6:I6"/>
    <mergeCell ref="L12:L13"/>
    <mergeCell ref="K12:K13"/>
    <mergeCell ref="M19:M20"/>
    <mergeCell ref="K19:K20"/>
    <mergeCell ref="L19:L20"/>
    <mergeCell ref="M12:M13"/>
    <mergeCell ref="B3:C3"/>
    <mergeCell ref="B4:C4"/>
    <mergeCell ref="J6:J8"/>
    <mergeCell ref="N6:N8"/>
    <mergeCell ref="K6:M7"/>
    <mergeCell ref="R6:T7"/>
    <mergeCell ref="R12:R13"/>
    <mergeCell ref="R19:R20"/>
    <mergeCell ref="U6:U8"/>
    <mergeCell ref="S19:S20"/>
    <mergeCell ref="U14:U15"/>
    <mergeCell ref="T12:T13"/>
    <mergeCell ref="U12:U13"/>
    <mergeCell ref="S12:S13"/>
    <mergeCell ref="T14:T15"/>
    <mergeCell ref="T19:T20"/>
    <mergeCell ref="U19:U20"/>
    <mergeCell ref="O6:Q7"/>
    <mergeCell ref="Q12:Q13"/>
    <mergeCell ref="Q19:Q20"/>
    <mergeCell ref="O14:O15"/>
    <mergeCell ref="P14:P15"/>
    <mergeCell ref="Q14:Q15"/>
    <mergeCell ref="O12:O13"/>
    <mergeCell ref="P12:P13"/>
    <mergeCell ref="O19:O20"/>
    <mergeCell ref="P19:P20"/>
  </mergeCells>
  <phoneticPr fontId="1"/>
  <pageMargins left="0.25" right="0.25" top="0.39370078740157483" bottom="0.39370078740157483" header="0.1" footer="0.30000000000000004"/>
  <pageSetup paperSize="8" scale="82"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C4878-9F67-498D-81DB-295DCB8DF211}">
  <sheetPr>
    <outlinePr summaryBelow="0" summaryRight="0"/>
  </sheetPr>
  <dimension ref="A1:H54"/>
  <sheetViews>
    <sheetView view="pageBreakPreview" zoomScaleNormal="100" zoomScaleSheetLayoutView="100" workbookViewId="0">
      <pane xSplit="4" ySplit="3" topLeftCell="E18" activePane="bottomRight" state="frozen"/>
      <selection pane="topRight" activeCell="E1" sqref="E1"/>
      <selection pane="bottomLeft" activeCell="A4" sqref="A4"/>
      <selection pane="bottomRight" activeCell="G18" sqref="G18"/>
    </sheetView>
  </sheetViews>
  <sheetFormatPr defaultColWidth="13.25" defaultRowHeight="15.75" customHeight="1"/>
  <cols>
    <col min="1" max="1" width="8.5" style="16" customWidth="1"/>
    <col min="2" max="2" width="6.6640625" style="16" customWidth="1"/>
    <col min="3" max="3" width="19.6640625" style="16" customWidth="1"/>
    <col min="4" max="4" width="4.83203125" style="16" hidden="1" customWidth="1"/>
    <col min="5" max="7" width="13.25" style="18"/>
    <col min="8" max="8" width="50.1640625" style="17" customWidth="1"/>
    <col min="9" max="16384" width="13.25" style="16"/>
  </cols>
  <sheetData>
    <row r="1" spans="1:8" ht="15.75" customHeight="1">
      <c r="A1" s="20"/>
      <c r="B1" s="20"/>
      <c r="C1" s="20"/>
      <c r="D1" s="20"/>
    </row>
    <row r="2" spans="1:8" ht="15.75" customHeight="1">
      <c r="A2" s="138" t="s">
        <v>244</v>
      </c>
      <c r="B2" s="140" t="s">
        <v>243</v>
      </c>
      <c r="C2" s="140"/>
      <c r="D2" s="20"/>
      <c r="E2" s="137" t="s">
        <v>242</v>
      </c>
      <c r="F2" s="137"/>
      <c r="G2" s="137"/>
      <c r="H2" s="137"/>
    </row>
    <row r="3" spans="1:8" ht="29.15" customHeight="1">
      <c r="A3" s="139"/>
      <c r="B3" s="141"/>
      <c r="C3" s="141"/>
      <c r="D3" s="38" t="s">
        <v>241</v>
      </c>
      <c r="E3" s="37" t="s">
        <v>240</v>
      </c>
      <c r="F3" s="142" t="s">
        <v>239</v>
      </c>
      <c r="G3" s="143"/>
      <c r="H3" s="36" t="s">
        <v>238</v>
      </c>
    </row>
    <row r="4" spans="1:8" ht="15.75" customHeight="1">
      <c r="A4" s="27" t="s">
        <v>237</v>
      </c>
      <c r="B4" s="27" t="s">
        <v>236</v>
      </c>
      <c r="C4" s="27" t="s">
        <v>235</v>
      </c>
      <c r="D4" s="27" t="s">
        <v>94</v>
      </c>
      <c r="E4" s="32" t="s">
        <v>79</v>
      </c>
      <c r="F4" s="25" t="s">
        <v>234</v>
      </c>
      <c r="G4" s="25" t="s">
        <v>233</v>
      </c>
      <c r="H4" s="24" t="s">
        <v>232</v>
      </c>
    </row>
    <row r="5" spans="1:8" ht="15.75" customHeight="1">
      <c r="A5" s="27" t="s">
        <v>231</v>
      </c>
      <c r="B5" s="27" t="s">
        <v>230</v>
      </c>
      <c r="C5" s="27" t="s">
        <v>229</v>
      </c>
      <c r="D5" s="27" t="s">
        <v>94</v>
      </c>
      <c r="E5" s="32" t="s">
        <v>79</v>
      </c>
      <c r="F5" s="35" t="s">
        <v>135</v>
      </c>
      <c r="G5" s="25" t="s">
        <v>228</v>
      </c>
      <c r="H5" s="24"/>
    </row>
    <row r="6" spans="1:8" ht="15.75" customHeight="1">
      <c r="A6" s="27" t="s">
        <v>227</v>
      </c>
      <c r="B6" s="27" t="s">
        <v>226</v>
      </c>
      <c r="C6" s="27" t="s">
        <v>225</v>
      </c>
      <c r="D6" s="27" t="s">
        <v>94</v>
      </c>
      <c r="E6" s="32" t="s">
        <v>79</v>
      </c>
      <c r="F6" s="35" t="s">
        <v>109</v>
      </c>
      <c r="G6" s="25" t="s">
        <v>224</v>
      </c>
      <c r="H6" s="24"/>
    </row>
    <row r="7" spans="1:8" ht="15.75" customHeight="1">
      <c r="A7" s="27" t="s">
        <v>223</v>
      </c>
      <c r="B7" s="27" t="s">
        <v>222</v>
      </c>
      <c r="C7" s="27" t="s">
        <v>221</v>
      </c>
      <c r="D7" s="27" t="s">
        <v>94</v>
      </c>
      <c r="E7" s="26" t="s">
        <v>40</v>
      </c>
      <c r="F7" s="35" t="s">
        <v>220</v>
      </c>
      <c r="G7" s="25" t="s">
        <v>219</v>
      </c>
      <c r="H7" s="24"/>
    </row>
    <row r="8" spans="1:8" ht="15.75" customHeight="1">
      <c r="A8" s="27" t="s">
        <v>218</v>
      </c>
      <c r="B8" s="27" t="s">
        <v>217</v>
      </c>
      <c r="C8" s="27" t="s">
        <v>216</v>
      </c>
      <c r="D8" s="27" t="s">
        <v>120</v>
      </c>
      <c r="E8" s="32" t="s">
        <v>79</v>
      </c>
      <c r="F8" s="25" t="s">
        <v>135</v>
      </c>
      <c r="G8" s="25" t="s">
        <v>215</v>
      </c>
      <c r="H8" s="24"/>
    </row>
    <row r="9" spans="1:8" ht="15.75" customHeight="1">
      <c r="A9" s="27" t="s">
        <v>214</v>
      </c>
      <c r="B9" s="27" t="s">
        <v>213</v>
      </c>
      <c r="C9" s="27" t="s">
        <v>212</v>
      </c>
      <c r="D9" s="27" t="s">
        <v>94</v>
      </c>
      <c r="E9" s="32" t="s">
        <v>79</v>
      </c>
      <c r="F9" s="28"/>
      <c r="G9" s="28"/>
      <c r="H9" s="24"/>
    </row>
    <row r="10" spans="1:8" ht="15.75" customHeight="1">
      <c r="A10" s="27" t="s">
        <v>211</v>
      </c>
      <c r="B10" s="27" t="s">
        <v>210</v>
      </c>
      <c r="C10" s="27" t="s">
        <v>209</v>
      </c>
      <c r="D10" s="27" t="s">
        <v>110</v>
      </c>
      <c r="E10" s="26" t="s">
        <v>40</v>
      </c>
      <c r="F10" s="25" t="s">
        <v>208</v>
      </c>
      <c r="G10" s="25" t="s">
        <v>207</v>
      </c>
      <c r="H10" s="31" t="s">
        <v>206</v>
      </c>
    </row>
    <row r="11" spans="1:8" ht="15.75" customHeight="1">
      <c r="A11" s="27" t="s">
        <v>205</v>
      </c>
      <c r="B11" s="27" t="s">
        <v>204</v>
      </c>
      <c r="C11" s="27" t="s">
        <v>203</v>
      </c>
      <c r="D11" s="27" t="s">
        <v>51</v>
      </c>
      <c r="E11" s="30" t="s">
        <v>72</v>
      </c>
      <c r="F11" s="25" t="s">
        <v>109</v>
      </c>
      <c r="G11" s="25" t="s">
        <v>202</v>
      </c>
      <c r="H11" s="31" t="s">
        <v>201</v>
      </c>
    </row>
    <row r="12" spans="1:8" ht="15.75" customHeight="1">
      <c r="A12" s="27" t="s">
        <v>200</v>
      </c>
      <c r="B12" s="27" t="s">
        <v>199</v>
      </c>
      <c r="C12" s="27" t="s">
        <v>198</v>
      </c>
      <c r="D12" s="27" t="s">
        <v>94</v>
      </c>
      <c r="E12" s="26" t="s">
        <v>40</v>
      </c>
      <c r="F12" s="25" t="s">
        <v>109</v>
      </c>
      <c r="G12" s="25" t="s">
        <v>197</v>
      </c>
      <c r="H12" s="31" t="s">
        <v>196</v>
      </c>
    </row>
    <row r="13" spans="1:8" ht="15.75" customHeight="1">
      <c r="A13" s="27" t="s">
        <v>195</v>
      </c>
      <c r="B13" s="27" t="s">
        <v>194</v>
      </c>
      <c r="C13" s="27" t="s">
        <v>193</v>
      </c>
      <c r="D13" s="27" t="s">
        <v>120</v>
      </c>
      <c r="E13" s="30" t="s">
        <v>72</v>
      </c>
      <c r="F13" s="25" t="s">
        <v>192</v>
      </c>
      <c r="G13" s="25" t="s">
        <v>191</v>
      </c>
      <c r="H13" s="24"/>
    </row>
    <row r="14" spans="1:8" ht="15.75" customHeight="1">
      <c r="A14" s="27" t="s">
        <v>190</v>
      </c>
      <c r="B14" s="27" t="s">
        <v>189</v>
      </c>
      <c r="C14" s="27" t="s">
        <v>188</v>
      </c>
      <c r="D14" s="27" t="s">
        <v>120</v>
      </c>
      <c r="E14" s="32" t="s">
        <v>79</v>
      </c>
      <c r="F14" s="28"/>
      <c r="G14" s="28"/>
      <c r="H14" s="24"/>
    </row>
    <row r="15" spans="1:8" ht="15.75" customHeight="1">
      <c r="A15" s="27" t="s">
        <v>187</v>
      </c>
      <c r="B15" s="27" t="s">
        <v>186</v>
      </c>
      <c r="C15" s="27" t="s">
        <v>185</v>
      </c>
      <c r="D15" s="27" t="s">
        <v>120</v>
      </c>
      <c r="E15" s="26" t="s">
        <v>40</v>
      </c>
      <c r="F15" s="25" t="s">
        <v>109</v>
      </c>
      <c r="G15" s="25" t="s">
        <v>184</v>
      </c>
      <c r="H15" s="24"/>
    </row>
    <row r="16" spans="1:8" ht="15.75" customHeight="1">
      <c r="A16" s="27" t="s">
        <v>183</v>
      </c>
      <c r="B16" s="27" t="s">
        <v>182</v>
      </c>
      <c r="C16" s="27" t="s">
        <v>181</v>
      </c>
      <c r="D16" s="27" t="s">
        <v>110</v>
      </c>
      <c r="E16" s="29"/>
      <c r="F16" s="28"/>
      <c r="G16" s="28"/>
      <c r="H16" s="24"/>
    </row>
    <row r="17" spans="1:8" ht="15.75" customHeight="1">
      <c r="A17" s="27" t="s">
        <v>180</v>
      </c>
      <c r="B17" s="27" t="s">
        <v>179</v>
      </c>
      <c r="C17" s="27" t="s">
        <v>178</v>
      </c>
      <c r="D17" s="27" t="s">
        <v>120</v>
      </c>
      <c r="E17" s="29"/>
      <c r="F17" s="28"/>
      <c r="G17" s="28"/>
      <c r="H17" s="24"/>
    </row>
    <row r="18" spans="1:8" ht="15.75" customHeight="1">
      <c r="A18" s="27" t="s">
        <v>177</v>
      </c>
      <c r="B18" s="27" t="s">
        <v>176</v>
      </c>
      <c r="C18" s="27" t="s">
        <v>175</v>
      </c>
      <c r="D18" s="27" t="s">
        <v>120</v>
      </c>
      <c r="E18" s="30" t="s">
        <v>72</v>
      </c>
      <c r="F18" s="25" t="s">
        <v>135</v>
      </c>
      <c r="G18" s="25" t="s">
        <v>174</v>
      </c>
      <c r="H18" s="34" t="s">
        <v>173</v>
      </c>
    </row>
    <row r="19" spans="1:8" ht="15.75" customHeight="1">
      <c r="A19" s="27" t="s">
        <v>172</v>
      </c>
      <c r="B19" s="27" t="s">
        <v>171</v>
      </c>
      <c r="C19" s="27" t="s">
        <v>170</v>
      </c>
      <c r="D19" s="27" t="s">
        <v>110</v>
      </c>
      <c r="E19" s="26" t="s">
        <v>40</v>
      </c>
      <c r="F19" s="28"/>
      <c r="G19" s="25" t="s">
        <v>169</v>
      </c>
      <c r="H19" s="24"/>
    </row>
    <row r="20" spans="1:8" ht="15.75" customHeight="1">
      <c r="A20" s="27" t="s">
        <v>168</v>
      </c>
      <c r="B20" s="27" t="s">
        <v>167</v>
      </c>
      <c r="C20" s="27" t="s">
        <v>166</v>
      </c>
      <c r="D20" s="27" t="s">
        <v>120</v>
      </c>
      <c r="E20" s="30" t="s">
        <v>72</v>
      </c>
      <c r="F20" s="25" t="s">
        <v>45</v>
      </c>
      <c r="G20" s="25" t="s">
        <v>165</v>
      </c>
      <c r="H20" s="24"/>
    </row>
    <row r="21" spans="1:8" ht="15.75" customHeight="1">
      <c r="A21" s="27" t="s">
        <v>164</v>
      </c>
      <c r="B21" s="27" t="s">
        <v>163</v>
      </c>
      <c r="C21" s="27" t="s">
        <v>162</v>
      </c>
      <c r="D21" s="27" t="s">
        <v>94</v>
      </c>
      <c r="E21" s="26" t="s">
        <v>40</v>
      </c>
      <c r="F21" s="25" t="s">
        <v>135</v>
      </c>
      <c r="G21" s="25" t="s">
        <v>161</v>
      </c>
      <c r="H21" s="24"/>
    </row>
    <row r="22" spans="1:8" ht="15.75" customHeight="1">
      <c r="A22" s="27" t="s">
        <v>160</v>
      </c>
      <c r="B22" s="27" t="s">
        <v>159</v>
      </c>
      <c r="C22" s="27" t="s">
        <v>158</v>
      </c>
      <c r="D22" s="27" t="s">
        <v>94</v>
      </c>
      <c r="E22" s="32" t="s">
        <v>79</v>
      </c>
      <c r="F22" s="25" t="s">
        <v>157</v>
      </c>
      <c r="G22" s="25" t="s">
        <v>156</v>
      </c>
      <c r="H22" s="24"/>
    </row>
    <row r="23" spans="1:8" ht="15.75" customHeight="1">
      <c r="A23" s="27" t="s">
        <v>155</v>
      </c>
      <c r="B23" s="27" t="s">
        <v>154</v>
      </c>
      <c r="C23" s="27" t="s">
        <v>153</v>
      </c>
      <c r="D23" s="27" t="s">
        <v>110</v>
      </c>
      <c r="E23" s="26" t="s">
        <v>40</v>
      </c>
      <c r="F23" s="25" t="s">
        <v>152</v>
      </c>
      <c r="G23" s="25" t="s">
        <v>151</v>
      </c>
      <c r="H23" s="24"/>
    </row>
    <row r="24" spans="1:8" ht="15.75" customHeight="1">
      <c r="A24" s="27" t="s">
        <v>150</v>
      </c>
      <c r="B24" s="27" t="s">
        <v>149</v>
      </c>
      <c r="C24" s="27" t="s">
        <v>148</v>
      </c>
      <c r="D24" s="27" t="s">
        <v>110</v>
      </c>
      <c r="E24" s="29"/>
      <c r="F24" s="28"/>
      <c r="G24" s="28"/>
      <c r="H24" s="24"/>
    </row>
    <row r="25" spans="1:8" ht="15.75" customHeight="1">
      <c r="A25" s="27" t="s">
        <v>147</v>
      </c>
      <c r="B25" s="27" t="s">
        <v>146</v>
      </c>
      <c r="C25" s="27" t="s">
        <v>145</v>
      </c>
      <c r="D25" s="27" t="s">
        <v>110</v>
      </c>
      <c r="E25" s="32" t="s">
        <v>79</v>
      </c>
      <c r="F25" s="28"/>
      <c r="G25" s="25" t="s">
        <v>144</v>
      </c>
      <c r="H25" s="24"/>
    </row>
    <row r="26" spans="1:8" ht="13.5">
      <c r="A26" s="27" t="s">
        <v>143</v>
      </c>
      <c r="B26" s="27" t="s">
        <v>142</v>
      </c>
      <c r="C26" s="27" t="s">
        <v>141</v>
      </c>
      <c r="D26" s="27" t="s">
        <v>110</v>
      </c>
      <c r="E26" s="30" t="s">
        <v>72</v>
      </c>
      <c r="F26" s="25" t="s">
        <v>140</v>
      </c>
      <c r="G26" s="25" t="s">
        <v>139</v>
      </c>
      <c r="H26" s="24"/>
    </row>
    <row r="27" spans="1:8" ht="13.5">
      <c r="A27" s="27" t="s">
        <v>138</v>
      </c>
      <c r="B27" s="27" t="s">
        <v>137</v>
      </c>
      <c r="C27" s="27" t="s">
        <v>136</v>
      </c>
      <c r="D27" s="27" t="s">
        <v>94</v>
      </c>
      <c r="E27" s="32" t="s">
        <v>79</v>
      </c>
      <c r="F27" s="25" t="s">
        <v>135</v>
      </c>
      <c r="G27" s="25" t="s">
        <v>134</v>
      </c>
      <c r="H27" s="31" t="s">
        <v>133</v>
      </c>
    </row>
    <row r="28" spans="1:8" ht="13.5">
      <c r="A28" s="27" t="s">
        <v>132</v>
      </c>
      <c r="B28" s="27" t="s">
        <v>131</v>
      </c>
      <c r="C28" s="27" t="s">
        <v>130</v>
      </c>
      <c r="D28" s="27" t="s">
        <v>94</v>
      </c>
      <c r="E28" s="26" t="s">
        <v>40</v>
      </c>
      <c r="F28" s="25" t="s">
        <v>129</v>
      </c>
      <c r="G28" s="25" t="s">
        <v>128</v>
      </c>
      <c r="H28" s="24"/>
    </row>
    <row r="29" spans="1:8" ht="13.5">
      <c r="A29" s="27" t="s">
        <v>127</v>
      </c>
      <c r="B29" s="27" t="s">
        <v>126</v>
      </c>
      <c r="C29" s="27" t="s">
        <v>125</v>
      </c>
      <c r="D29" s="27" t="s">
        <v>120</v>
      </c>
      <c r="E29" s="26" t="s">
        <v>40</v>
      </c>
      <c r="F29" s="25" t="s">
        <v>67</v>
      </c>
      <c r="G29" s="25" t="s">
        <v>124</v>
      </c>
      <c r="H29" s="24"/>
    </row>
    <row r="30" spans="1:8" ht="13.5">
      <c r="A30" s="27" t="s">
        <v>123</v>
      </c>
      <c r="B30" s="27" t="s">
        <v>122</v>
      </c>
      <c r="C30" s="27" t="s">
        <v>121</v>
      </c>
      <c r="D30" s="27" t="s">
        <v>120</v>
      </c>
      <c r="E30" s="29"/>
      <c r="F30" s="28"/>
      <c r="G30" s="28"/>
      <c r="H30" s="24"/>
    </row>
    <row r="31" spans="1:8" ht="13.5">
      <c r="A31" s="27" t="s">
        <v>119</v>
      </c>
      <c r="B31" s="27" t="s">
        <v>118</v>
      </c>
      <c r="C31" s="27" t="s">
        <v>117</v>
      </c>
      <c r="D31" s="27" t="s">
        <v>116</v>
      </c>
      <c r="E31" s="32" t="s">
        <v>79</v>
      </c>
      <c r="F31" s="25" t="s">
        <v>115</v>
      </c>
      <c r="G31" s="25" t="s">
        <v>114</v>
      </c>
      <c r="H31" s="24"/>
    </row>
    <row r="32" spans="1:8" ht="13.5">
      <c r="A32" s="27" t="s">
        <v>113</v>
      </c>
      <c r="B32" s="27" t="s">
        <v>112</v>
      </c>
      <c r="C32" s="27" t="s">
        <v>111</v>
      </c>
      <c r="D32" s="27" t="s">
        <v>110</v>
      </c>
      <c r="E32" s="32" t="s">
        <v>79</v>
      </c>
      <c r="F32" s="25" t="s">
        <v>109</v>
      </c>
      <c r="G32" s="25" t="s">
        <v>108</v>
      </c>
      <c r="H32" s="31" t="s">
        <v>107</v>
      </c>
    </row>
    <row r="33" spans="1:8" ht="13.5">
      <c r="A33" s="27" t="s">
        <v>106</v>
      </c>
      <c r="B33" s="27" t="s">
        <v>105</v>
      </c>
      <c r="C33" s="27" t="s">
        <v>104</v>
      </c>
      <c r="D33" s="27" t="s">
        <v>94</v>
      </c>
      <c r="E33" s="26" t="s">
        <v>40</v>
      </c>
      <c r="F33" s="25" t="s">
        <v>103</v>
      </c>
      <c r="G33" s="25" t="s">
        <v>102</v>
      </c>
      <c r="H33" s="24"/>
    </row>
    <row r="34" spans="1:8" ht="13.5">
      <c r="A34" s="27" t="s">
        <v>101</v>
      </c>
      <c r="B34" s="27" t="s">
        <v>100</v>
      </c>
      <c r="C34" s="27" t="s">
        <v>99</v>
      </c>
      <c r="D34" s="27" t="s">
        <v>94</v>
      </c>
      <c r="E34" s="26" t="s">
        <v>40</v>
      </c>
      <c r="F34" s="28"/>
      <c r="G34" s="25" t="s">
        <v>98</v>
      </c>
      <c r="H34" s="24"/>
    </row>
    <row r="35" spans="1:8" ht="13.5">
      <c r="A35" s="27" t="s">
        <v>97</v>
      </c>
      <c r="B35" s="27" t="s">
        <v>96</v>
      </c>
      <c r="C35" s="27" t="s">
        <v>95</v>
      </c>
      <c r="D35" s="27" t="s">
        <v>94</v>
      </c>
      <c r="E35" s="30" t="s">
        <v>72</v>
      </c>
      <c r="F35" s="25" t="s">
        <v>78</v>
      </c>
      <c r="G35" s="33" t="s">
        <v>93</v>
      </c>
      <c r="H35" s="24"/>
    </row>
    <row r="36" spans="1:8" ht="13.5">
      <c r="A36" s="27" t="s">
        <v>92</v>
      </c>
      <c r="B36" s="27" t="s">
        <v>91</v>
      </c>
      <c r="C36" s="27" t="s">
        <v>90</v>
      </c>
      <c r="D36" s="27" t="s">
        <v>51</v>
      </c>
      <c r="E36" s="29"/>
      <c r="F36" s="28"/>
      <c r="G36" s="28"/>
      <c r="H36" s="24"/>
    </row>
    <row r="37" spans="1:8" ht="13.5">
      <c r="A37" s="27" t="s">
        <v>89</v>
      </c>
      <c r="B37" s="27" t="s">
        <v>88</v>
      </c>
      <c r="C37" s="27" t="s">
        <v>87</v>
      </c>
      <c r="D37" s="27" t="s">
        <v>51</v>
      </c>
      <c r="E37" s="26" t="s">
        <v>40</v>
      </c>
      <c r="F37" s="25" t="s">
        <v>45</v>
      </c>
      <c r="G37" s="25" t="s">
        <v>86</v>
      </c>
      <c r="H37" s="24"/>
    </row>
    <row r="38" spans="1:8" ht="13.5">
      <c r="A38" s="27" t="s">
        <v>85</v>
      </c>
      <c r="B38" s="27" t="s">
        <v>84</v>
      </c>
      <c r="C38" s="27" t="s">
        <v>83</v>
      </c>
      <c r="D38" s="27" t="s">
        <v>51</v>
      </c>
      <c r="E38" s="29"/>
      <c r="F38" s="28"/>
      <c r="G38" s="28"/>
      <c r="H38" s="24"/>
    </row>
    <row r="39" spans="1:8" ht="13.5">
      <c r="A39" s="27" t="s">
        <v>82</v>
      </c>
      <c r="B39" s="27" t="s">
        <v>81</v>
      </c>
      <c r="C39" s="27" t="s">
        <v>80</v>
      </c>
      <c r="D39" s="27" t="s">
        <v>51</v>
      </c>
      <c r="E39" s="32" t="s">
        <v>79</v>
      </c>
      <c r="F39" s="25" t="s">
        <v>78</v>
      </c>
      <c r="G39" s="25" t="s">
        <v>77</v>
      </c>
      <c r="H39" s="31" t="s">
        <v>76</v>
      </c>
    </row>
    <row r="40" spans="1:8" ht="13.5">
      <c r="A40" s="27" t="s">
        <v>75</v>
      </c>
      <c r="B40" s="27" t="s">
        <v>74</v>
      </c>
      <c r="C40" s="27" t="s">
        <v>73</v>
      </c>
      <c r="D40" s="27" t="s">
        <v>51</v>
      </c>
      <c r="E40" s="30" t="s">
        <v>72</v>
      </c>
      <c r="F40" s="25" t="s">
        <v>45</v>
      </c>
      <c r="G40" s="25" t="s">
        <v>71</v>
      </c>
      <c r="H40" s="24"/>
    </row>
    <row r="41" spans="1:8" ht="13.5">
      <c r="A41" s="27" t="s">
        <v>70</v>
      </c>
      <c r="B41" s="27" t="s">
        <v>69</v>
      </c>
      <c r="C41" s="27" t="s">
        <v>68</v>
      </c>
      <c r="D41" s="27" t="s">
        <v>51</v>
      </c>
      <c r="E41" s="26" t="s">
        <v>40</v>
      </c>
      <c r="F41" s="25" t="s">
        <v>67</v>
      </c>
      <c r="G41" s="25" t="s">
        <v>66</v>
      </c>
      <c r="H41" s="24"/>
    </row>
    <row r="42" spans="1:8" ht="13.5">
      <c r="A42" s="27" t="s">
        <v>65</v>
      </c>
      <c r="B42" s="27" t="s">
        <v>64</v>
      </c>
      <c r="C42" s="27" t="s">
        <v>63</v>
      </c>
      <c r="D42" s="27" t="s">
        <v>51</v>
      </c>
      <c r="E42" s="26" t="s">
        <v>40</v>
      </c>
      <c r="F42" s="25" t="s">
        <v>62</v>
      </c>
      <c r="G42" s="25" t="s">
        <v>61</v>
      </c>
      <c r="H42" s="24"/>
    </row>
    <row r="43" spans="1:8" ht="13.5">
      <c r="A43" s="27" t="s">
        <v>60</v>
      </c>
      <c r="B43" s="27" t="s">
        <v>59</v>
      </c>
      <c r="C43" s="27" t="s">
        <v>58</v>
      </c>
      <c r="D43" s="27" t="s">
        <v>51</v>
      </c>
      <c r="E43" s="29"/>
      <c r="F43" s="28"/>
      <c r="G43" s="28"/>
      <c r="H43" s="24"/>
    </row>
    <row r="44" spans="1:8" ht="13.5">
      <c r="A44" s="27" t="s">
        <v>57</v>
      </c>
      <c r="B44" s="27" t="s">
        <v>56</v>
      </c>
      <c r="C44" s="27" t="s">
        <v>55</v>
      </c>
      <c r="D44" s="27" t="s">
        <v>51</v>
      </c>
      <c r="E44" s="29"/>
      <c r="F44" s="28"/>
      <c r="G44" s="28"/>
      <c r="H44" s="24"/>
    </row>
    <row r="45" spans="1:8" ht="13.5">
      <c r="A45" s="27" t="s">
        <v>54</v>
      </c>
      <c r="B45" s="27" t="s">
        <v>53</v>
      </c>
      <c r="C45" s="27" t="s">
        <v>52</v>
      </c>
      <c r="D45" s="27" t="s">
        <v>51</v>
      </c>
      <c r="E45" s="26" t="s">
        <v>40</v>
      </c>
      <c r="F45" s="25" t="s">
        <v>50</v>
      </c>
      <c r="G45" s="25" t="s">
        <v>49</v>
      </c>
      <c r="H45" s="24"/>
    </row>
    <row r="46" spans="1:8" ht="13.5">
      <c r="A46" s="27" t="s">
        <v>48</v>
      </c>
      <c r="B46" s="27" t="s">
        <v>47</v>
      </c>
      <c r="C46" s="27" t="s">
        <v>46</v>
      </c>
      <c r="D46" s="27"/>
      <c r="E46" s="26" t="s">
        <v>40</v>
      </c>
      <c r="F46" s="25" t="s">
        <v>45</v>
      </c>
      <c r="G46" s="25" t="s">
        <v>44</v>
      </c>
      <c r="H46" s="24"/>
    </row>
    <row r="47" spans="1:8" ht="13.5">
      <c r="A47" s="27" t="s">
        <v>43</v>
      </c>
      <c r="B47" s="27" t="s">
        <v>42</v>
      </c>
      <c r="C47" s="27" t="s">
        <v>41</v>
      </c>
      <c r="D47" s="27"/>
      <c r="E47" s="26" t="s">
        <v>40</v>
      </c>
      <c r="F47" s="25" t="s">
        <v>39</v>
      </c>
      <c r="G47" s="25" t="s">
        <v>38</v>
      </c>
      <c r="H47" s="24"/>
    </row>
    <row r="48" spans="1:8" ht="13.5">
      <c r="A48" s="20"/>
      <c r="B48" s="20"/>
      <c r="C48" s="20"/>
      <c r="D48" s="20"/>
    </row>
    <row r="49" spans="1:7" ht="17.5">
      <c r="A49" s="20"/>
      <c r="B49" s="20"/>
      <c r="C49" s="20"/>
      <c r="D49" s="20"/>
      <c r="F49" s="23"/>
      <c r="G49" s="23"/>
    </row>
    <row r="50" spans="1:7" ht="13.5">
      <c r="A50" s="20"/>
      <c r="B50" s="20"/>
      <c r="C50" s="20"/>
      <c r="D50" s="20"/>
      <c r="E50" s="135"/>
      <c r="F50" s="136"/>
      <c r="G50" s="22" t="s">
        <v>37</v>
      </c>
    </row>
    <row r="51" spans="1:7" ht="14">
      <c r="A51" s="20"/>
      <c r="B51" s="20"/>
      <c r="C51" s="20"/>
      <c r="D51" s="20"/>
      <c r="E51" s="144" t="s">
        <v>36</v>
      </c>
      <c r="F51" s="144"/>
      <c r="G51" s="21">
        <f>COUNTIF(E4:E47,"①")</f>
        <v>7</v>
      </c>
    </row>
    <row r="52" spans="1:7" ht="14">
      <c r="A52" s="20"/>
      <c r="B52" s="20"/>
      <c r="C52" s="20"/>
      <c r="D52" s="20"/>
      <c r="E52" s="145" t="s">
        <v>35</v>
      </c>
      <c r="F52" s="145"/>
      <c r="G52" s="21">
        <f>COUNTIF(E4:E47,"②")</f>
        <v>12</v>
      </c>
    </row>
    <row r="53" spans="1:7" ht="14">
      <c r="A53" s="20"/>
      <c r="B53" s="20"/>
      <c r="C53" s="20"/>
      <c r="D53" s="20"/>
      <c r="E53" s="132" t="s">
        <v>34</v>
      </c>
      <c r="F53" s="132"/>
      <c r="G53" s="21">
        <f>COUNTIF(E4:E47,"③")</f>
        <v>17</v>
      </c>
    </row>
    <row r="54" spans="1:7" ht="14">
      <c r="A54" s="20"/>
      <c r="B54" s="20"/>
      <c r="C54" s="20"/>
      <c r="D54" s="20"/>
      <c r="E54" s="133" t="s">
        <v>33</v>
      </c>
      <c r="F54" s="134"/>
      <c r="G54" s="19">
        <f>SUM(G51:G53)</f>
        <v>36</v>
      </c>
    </row>
  </sheetData>
  <mergeCells count="9">
    <mergeCell ref="E53:F53"/>
    <mergeCell ref="E54:F54"/>
    <mergeCell ref="E50:F50"/>
    <mergeCell ref="E2:H2"/>
    <mergeCell ref="A2:A3"/>
    <mergeCell ref="B2:C3"/>
    <mergeCell ref="F3:G3"/>
    <mergeCell ref="E51:F51"/>
    <mergeCell ref="E52:F52"/>
  </mergeCells>
  <phoneticPr fontId="1"/>
  <pageMargins left="0.7" right="0.7" top="0.75" bottom="0.75" header="0.3" footer="0.3"/>
  <pageSetup paperSize="9" scale="65"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A0718-06D5-4671-9F40-3ED1BF870043}">
  <dimension ref="B2:H14"/>
  <sheetViews>
    <sheetView topLeftCell="B1" workbookViewId="0">
      <selection activeCell="C25" sqref="C25"/>
    </sheetView>
  </sheetViews>
  <sheetFormatPr defaultColWidth="13" defaultRowHeight="14"/>
  <cols>
    <col min="2" max="2" width="24" customWidth="1"/>
    <col min="3" max="3" width="7" customWidth="1"/>
    <col min="4" max="4" width="25.83203125" customWidth="1"/>
    <col min="5" max="5" width="2.58203125" customWidth="1"/>
    <col min="6" max="6" width="21" customWidth="1"/>
    <col min="7" max="7" width="8" customWidth="1"/>
    <col min="8" max="8" width="27.08203125" customWidth="1"/>
  </cols>
  <sheetData>
    <row r="2" spans="2:8">
      <c r="B2" s="44" t="s">
        <v>247</v>
      </c>
      <c r="C2" s="44" t="s">
        <v>246</v>
      </c>
      <c r="D2" s="44" t="s">
        <v>245</v>
      </c>
      <c r="E2" s="147"/>
      <c r="F2" s="44" t="s">
        <v>247</v>
      </c>
      <c r="G2" s="44" t="s">
        <v>246</v>
      </c>
      <c r="H2" s="44" t="s">
        <v>245</v>
      </c>
    </row>
    <row r="3" spans="2:8">
      <c r="B3" s="43" t="str">
        <f>入力シート!B6</f>
        <v>北海道放送
株式会社</v>
      </c>
      <c r="C3" s="40">
        <v>1</v>
      </c>
      <c r="D3" s="39" t="str">
        <f>入力シート!E6</f>
        <v>寿都の風泙(かざなぎ)さま</v>
      </c>
      <c r="E3" s="147"/>
      <c r="F3" s="149" t="str">
        <f>入力シート!B18</f>
        <v>南海放送株式会社　</v>
      </c>
      <c r="G3" s="148">
        <v>3</v>
      </c>
      <c r="H3" s="39" t="str">
        <f>入力シート!E18</f>
        <v>五色姫伝説</v>
      </c>
    </row>
    <row r="4" spans="2:8">
      <c r="B4" s="43" t="str">
        <f>入力シート!B7</f>
        <v>株式会社
青森テレビ</v>
      </c>
      <c r="C4" s="40">
        <v>1</v>
      </c>
      <c r="D4" s="39" t="str">
        <f>入力シート!E7</f>
        <v>「かんだの蟹」</v>
      </c>
      <c r="E4" s="147"/>
      <c r="F4" s="149"/>
      <c r="G4" s="148"/>
      <c r="H4" s="39" t="str">
        <f>入力シート!E19</f>
        <v>おなべ岩</v>
      </c>
    </row>
    <row r="5" spans="2:8">
      <c r="B5" s="43" t="str">
        <f>入力シート!B8</f>
        <v>富山テレビ放送
株式会社</v>
      </c>
      <c r="C5" s="40">
        <v>1</v>
      </c>
      <c r="D5" s="39" t="str">
        <f>入力シート!E8</f>
        <v>錨の溝（いかりのどぶ）</v>
      </c>
      <c r="E5" s="147"/>
      <c r="F5" s="149"/>
      <c r="G5" s="148"/>
      <c r="H5" s="39" t="str">
        <f>入力シート!E20</f>
        <v>大猿島と小猿島</v>
      </c>
    </row>
    <row r="6" spans="2:8">
      <c r="B6" s="146" t="str">
        <f>入力シート!B9</f>
        <v>石川テレビ放送
株式会社</v>
      </c>
      <c r="C6" s="148">
        <v>2</v>
      </c>
      <c r="D6" s="39" t="str">
        <f>入力シート!E9</f>
        <v>タコの島</v>
      </c>
      <c r="E6" s="147"/>
      <c r="F6" s="41" t="str">
        <f>入力シート!B21</f>
        <v>熊本朝日放送
株式会社　</v>
      </c>
      <c r="G6" s="40">
        <v>1</v>
      </c>
      <c r="H6" s="39" t="str">
        <f>入力シート!E21</f>
        <v>天草四郎物語(仮)</v>
      </c>
    </row>
    <row r="7" spans="2:8">
      <c r="B7" s="146"/>
      <c r="C7" s="148"/>
      <c r="D7" s="39" t="str">
        <f>入力シート!E10</f>
        <v>魚の恩がえし</v>
      </c>
      <c r="E7" s="147"/>
      <c r="F7" s="149" t="str">
        <f>入力シート!B22</f>
        <v>株式会社
テレビ長崎</v>
      </c>
      <c r="G7" s="148">
        <v>5</v>
      </c>
      <c r="H7" s="39" t="str">
        <f>入力シート!E22</f>
        <v>ペーロンの由来</v>
      </c>
    </row>
    <row r="8" spans="2:8">
      <c r="B8" s="146" t="str">
        <f>入力シート!B11</f>
        <v>株式会社
テレビ静岡</v>
      </c>
      <c r="C8" s="148">
        <v>2</v>
      </c>
      <c r="D8" s="39" t="str">
        <f>入力シート!E11</f>
        <v>（羽衣）</v>
      </c>
      <c r="E8" s="147"/>
      <c r="F8" s="149"/>
      <c r="G8" s="148"/>
      <c r="H8" s="39" t="str">
        <f>入力シート!E23</f>
        <v>一里島</v>
      </c>
    </row>
    <row r="9" spans="2:8">
      <c r="B9" s="146"/>
      <c r="C9" s="148"/>
      <c r="D9" s="39" t="str">
        <f>入力シート!E12</f>
        <v>亀の松</v>
      </c>
      <c r="E9" s="147"/>
      <c r="F9" s="149"/>
      <c r="G9" s="148"/>
      <c r="H9" s="39" t="str">
        <f>入力シート!E24</f>
        <v>高麗島の伝説</v>
      </c>
    </row>
    <row r="10" spans="2:8">
      <c r="B10" s="43" t="str">
        <f>入力シート!B13</f>
        <v>三重テレビ放送</v>
      </c>
      <c r="C10" s="40">
        <v>1</v>
      </c>
      <c r="D10" s="39" t="str">
        <f>入力シート!E13</f>
        <v>かんからこぼしと治郎左衛門</v>
      </c>
      <c r="E10" s="147"/>
      <c r="F10" s="149"/>
      <c r="G10" s="148"/>
      <c r="H10" s="39" t="str">
        <f>入力シート!E25</f>
        <v>蛇島伝説</v>
      </c>
    </row>
    <row r="11" spans="2:8">
      <c r="B11" s="43" t="str">
        <f>入力シート!B14</f>
        <v>びわ湖放送
株式会社</v>
      </c>
      <c r="C11" s="40">
        <v>1</v>
      </c>
      <c r="D11" s="39" t="str">
        <f>入力シート!E14</f>
        <v>しこぶちさん</v>
      </c>
      <c r="E11" s="147"/>
      <c r="F11" s="149"/>
      <c r="G11" s="148"/>
      <c r="H11" s="39" t="str">
        <f>入力シート!E26</f>
        <v>紋九郎くじら</v>
      </c>
    </row>
    <row r="12" spans="2:8">
      <c r="B12" s="43" t="str">
        <f>入力シート!B15</f>
        <v>株式会社
中国放送</v>
      </c>
      <c r="C12" s="40">
        <v>1</v>
      </c>
      <c r="D12" s="39" t="str">
        <f>入力シート!E15</f>
        <v>百貫島のふか</v>
      </c>
      <c r="E12" s="147"/>
      <c r="F12" s="41" t="str">
        <f>入力シート!B27</f>
        <v>琉球放送
株式会社</v>
      </c>
      <c r="G12" s="40">
        <v>1</v>
      </c>
      <c r="H12" s="39" t="str">
        <f>入力シート!E27</f>
        <v>海の神と陸の神</v>
      </c>
    </row>
    <row r="13" spans="2:8" ht="26">
      <c r="B13" s="146" t="str">
        <f>入力シート!B16</f>
        <v>ＴＳＫ
山陰中央テレビ</v>
      </c>
      <c r="C13" s="148">
        <v>2</v>
      </c>
      <c r="D13" s="42" t="str">
        <f>入力シート!E16</f>
        <v>月の輪神事（つきのわじんじ）「毘売崎（ひめさき）伝承」</v>
      </c>
      <c r="E13" s="147"/>
      <c r="F13" s="41" t="str">
        <f>入力シート!B28</f>
        <v>株式会社
テレビ神奈川</v>
      </c>
      <c r="G13" s="40">
        <v>1</v>
      </c>
      <c r="H13" s="39" t="str">
        <f>入力シート!E28</f>
        <v>不知火の松　(しらぬいのまつ)</v>
      </c>
    </row>
    <row r="14" spans="2:8">
      <c r="B14" s="146"/>
      <c r="C14" s="148"/>
      <c r="D14" s="39" t="str">
        <f>入力シート!E17</f>
        <v>くにびき「（出雲国風土記）」</v>
      </c>
      <c r="E14" s="147"/>
      <c r="F14" s="39"/>
      <c r="G14" s="39"/>
      <c r="H14" s="39"/>
    </row>
  </sheetData>
  <mergeCells count="11">
    <mergeCell ref="G7:G11"/>
    <mergeCell ref="F7:F11"/>
    <mergeCell ref="F3:F5"/>
    <mergeCell ref="G3:G5"/>
    <mergeCell ref="C8:C9"/>
    <mergeCell ref="B13:B14"/>
    <mergeCell ref="E2:E14"/>
    <mergeCell ref="C6:C7"/>
    <mergeCell ref="B6:B7"/>
    <mergeCell ref="B8:B9"/>
    <mergeCell ref="C13:C14"/>
  </mergeCells>
  <phoneticPr fontId="1"/>
  <pageMargins left="0.7" right="0.7" top="0.75" bottom="0.75" header="0.3" footer="0.3"/>
  <pageSetup paperSize="9"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ECE5-6C09-4D06-B920-B4A9475B896B}">
  <dimension ref="A1:Y50"/>
  <sheetViews>
    <sheetView view="pageBreakPreview" topLeftCell="G28" zoomScale="60" zoomScaleNormal="100" workbookViewId="0">
      <selection activeCell="C25" sqref="C25"/>
    </sheetView>
  </sheetViews>
  <sheetFormatPr defaultColWidth="12.83203125" defaultRowHeight="11"/>
  <cols>
    <col min="1" max="1" width="3.08203125" style="47" customWidth="1"/>
    <col min="2" max="2" width="7.83203125" style="46" customWidth="1"/>
    <col min="3" max="3" width="6.33203125" style="45" hidden="1" customWidth="1"/>
    <col min="4" max="4" width="6.58203125" style="46" hidden="1" customWidth="1"/>
    <col min="5" max="5" width="7.08203125" style="46" customWidth="1"/>
    <col min="6" max="6" width="5" style="45" customWidth="1"/>
    <col min="7" max="7" width="65.83203125" style="45" customWidth="1"/>
    <col min="8" max="8" width="26.08203125" style="45" customWidth="1"/>
    <col min="9" max="9" width="12.83203125" style="45" customWidth="1"/>
    <col min="10" max="10" width="11.83203125" style="46" customWidth="1"/>
    <col min="11" max="11" width="21.58203125" style="45" customWidth="1"/>
    <col min="12" max="12" width="26.5" style="46" customWidth="1"/>
    <col min="13" max="13" width="5.5" style="45" customWidth="1"/>
    <col min="14" max="14" width="7.83203125" style="46" customWidth="1"/>
    <col min="15" max="15" width="21.08203125" style="46" customWidth="1"/>
    <col min="16" max="16" width="19.83203125" style="45" customWidth="1"/>
    <col min="17" max="17" width="22.83203125" style="45" customWidth="1"/>
    <col min="18" max="18" width="19.08203125" style="46" customWidth="1"/>
    <col min="19" max="19" width="21.08203125" style="46" customWidth="1"/>
    <col min="20" max="20" width="19.5" style="46" customWidth="1"/>
    <col min="21" max="21" width="7.33203125" style="45" customWidth="1"/>
    <col min="22" max="22" width="8" style="45" customWidth="1"/>
    <col min="23" max="23" width="31.5" style="45" customWidth="1"/>
    <col min="24" max="24" width="5.83203125" style="46" customWidth="1"/>
    <col min="25" max="25" width="7" style="45" customWidth="1"/>
    <col min="26" max="16384" width="12.83203125" style="45"/>
  </cols>
  <sheetData>
    <row r="1" spans="1:25" ht="14">
      <c r="A1" s="72" t="s">
        <v>593</v>
      </c>
      <c r="M1" s="72" t="s">
        <v>592</v>
      </c>
    </row>
    <row r="3" spans="1:25" ht="18" customHeight="1">
      <c r="A3" s="150" t="s">
        <v>0</v>
      </c>
      <c r="B3" s="71" t="s">
        <v>587</v>
      </c>
      <c r="C3" s="150" t="s">
        <v>0</v>
      </c>
      <c r="D3" s="71" t="s">
        <v>587</v>
      </c>
      <c r="E3" s="154" t="s">
        <v>591</v>
      </c>
      <c r="F3" s="150" t="s">
        <v>590</v>
      </c>
      <c r="G3" s="153" t="s">
        <v>589</v>
      </c>
      <c r="H3" s="153"/>
      <c r="I3" s="153"/>
      <c r="J3" s="163" t="s">
        <v>588</v>
      </c>
      <c r="K3" s="163"/>
      <c r="L3" s="163"/>
      <c r="M3" s="150" t="s">
        <v>0</v>
      </c>
      <c r="N3" s="71" t="s">
        <v>587</v>
      </c>
      <c r="O3" s="162" t="s">
        <v>586</v>
      </c>
      <c r="P3" s="153"/>
      <c r="Q3" s="153"/>
      <c r="R3" s="153"/>
      <c r="S3" s="153"/>
      <c r="T3" s="153"/>
      <c r="U3" s="158" t="s">
        <v>585</v>
      </c>
      <c r="V3" s="158"/>
      <c r="W3" s="158"/>
      <c r="X3" s="150" t="s">
        <v>584</v>
      </c>
    </row>
    <row r="4" spans="1:25" ht="13" customHeight="1">
      <c r="A4" s="150"/>
      <c r="B4" s="151" t="s">
        <v>577</v>
      </c>
      <c r="C4" s="150"/>
      <c r="D4" s="151" t="s">
        <v>577</v>
      </c>
      <c r="E4" s="154"/>
      <c r="F4" s="150"/>
      <c r="G4" s="150" t="s">
        <v>583</v>
      </c>
      <c r="H4" s="150" t="s">
        <v>582</v>
      </c>
      <c r="I4" s="150" t="s">
        <v>581</v>
      </c>
      <c r="J4" s="150" t="s">
        <v>580</v>
      </c>
      <c r="K4" s="150" t="s">
        <v>579</v>
      </c>
      <c r="L4" s="150" t="s">
        <v>578</v>
      </c>
      <c r="M4" s="150"/>
      <c r="N4" s="151" t="s">
        <v>577</v>
      </c>
      <c r="O4" s="154" t="s">
        <v>576</v>
      </c>
      <c r="P4" s="150" t="s">
        <v>575</v>
      </c>
      <c r="Q4" s="150" t="s">
        <v>574</v>
      </c>
      <c r="R4" s="150" t="s">
        <v>573</v>
      </c>
      <c r="S4" s="150" t="s">
        <v>572</v>
      </c>
      <c r="T4" s="150" t="s">
        <v>571</v>
      </c>
      <c r="U4" s="158"/>
      <c r="V4" s="158"/>
      <c r="W4" s="158"/>
      <c r="X4" s="150"/>
    </row>
    <row r="5" spans="1:25" ht="22">
      <c r="A5" s="150"/>
      <c r="B5" s="152"/>
      <c r="C5" s="150"/>
      <c r="D5" s="152"/>
      <c r="E5" s="154"/>
      <c r="F5" s="150"/>
      <c r="G5" s="150"/>
      <c r="H5" s="150"/>
      <c r="I5" s="150"/>
      <c r="J5" s="150"/>
      <c r="K5" s="150"/>
      <c r="L5" s="150"/>
      <c r="M5" s="150"/>
      <c r="N5" s="152"/>
      <c r="O5" s="154"/>
      <c r="P5" s="150"/>
      <c r="Q5" s="150"/>
      <c r="R5" s="150"/>
      <c r="S5" s="150"/>
      <c r="T5" s="150"/>
      <c r="U5" s="70" t="s">
        <v>570</v>
      </c>
      <c r="V5" s="69" t="s">
        <v>569</v>
      </c>
      <c r="W5" s="68" t="s">
        <v>568</v>
      </c>
      <c r="X5" s="150"/>
      <c r="Y5" s="67"/>
    </row>
    <row r="6" spans="1:25" s="48" customFormat="1" ht="204" customHeight="1">
      <c r="A6" s="56">
        <v>1</v>
      </c>
      <c r="B6" s="63" t="s">
        <v>558</v>
      </c>
      <c r="C6" s="62" t="s">
        <v>567</v>
      </c>
      <c r="D6" s="63" t="s">
        <v>566</v>
      </c>
      <c r="E6" s="62" t="s">
        <v>565</v>
      </c>
      <c r="F6" s="53" t="s">
        <v>301</v>
      </c>
      <c r="G6" s="65" t="s">
        <v>564</v>
      </c>
      <c r="H6" s="58" t="s">
        <v>563</v>
      </c>
      <c r="I6" s="58" t="s">
        <v>562</v>
      </c>
      <c r="J6" s="58" t="s">
        <v>561</v>
      </c>
      <c r="K6" s="65" t="s">
        <v>560</v>
      </c>
      <c r="L6" s="58" t="s">
        <v>559</v>
      </c>
      <c r="M6" s="56">
        <v>1</v>
      </c>
      <c r="N6" s="63" t="s">
        <v>558</v>
      </c>
      <c r="O6" s="62" t="s">
        <v>557</v>
      </c>
      <c r="P6" s="58" t="s">
        <v>556</v>
      </c>
      <c r="Q6" s="58" t="s">
        <v>555</v>
      </c>
      <c r="R6" s="58" t="s">
        <v>554</v>
      </c>
      <c r="S6" s="65" t="s">
        <v>553</v>
      </c>
      <c r="T6" s="58" t="s">
        <v>552</v>
      </c>
      <c r="U6" s="61">
        <v>3780000</v>
      </c>
      <c r="V6" s="61">
        <v>3780000</v>
      </c>
      <c r="W6" s="58" t="s">
        <v>551</v>
      </c>
      <c r="X6" s="58" t="s">
        <v>550</v>
      </c>
    </row>
    <row r="7" spans="1:25" s="48" customFormat="1" ht="190">
      <c r="A7" s="56">
        <v>2</v>
      </c>
      <c r="B7" s="63" t="s">
        <v>540</v>
      </c>
      <c r="C7" s="62" t="s">
        <v>549</v>
      </c>
      <c r="D7" s="63" t="s">
        <v>548</v>
      </c>
      <c r="E7" s="62" t="s">
        <v>547</v>
      </c>
      <c r="F7" s="53">
        <v>2</v>
      </c>
      <c r="G7" s="65" t="s">
        <v>546</v>
      </c>
      <c r="H7" s="58" t="s">
        <v>545</v>
      </c>
      <c r="I7" s="58" t="s">
        <v>544</v>
      </c>
      <c r="J7" s="58" t="s">
        <v>543</v>
      </c>
      <c r="K7" s="58" t="s">
        <v>542</v>
      </c>
      <c r="L7" s="58" t="s">
        <v>541</v>
      </c>
      <c r="M7" s="56">
        <v>2</v>
      </c>
      <c r="N7" s="63" t="s">
        <v>540</v>
      </c>
      <c r="O7" s="62" t="s">
        <v>539</v>
      </c>
      <c r="P7" s="160" t="s">
        <v>538</v>
      </c>
      <c r="Q7" s="161"/>
      <c r="R7" s="58" t="s">
        <v>537</v>
      </c>
      <c r="S7" s="58" t="s">
        <v>536</v>
      </c>
      <c r="T7" s="58" t="s">
        <v>535</v>
      </c>
      <c r="U7" s="61">
        <v>2430000</v>
      </c>
      <c r="V7" s="61">
        <v>2430000</v>
      </c>
      <c r="W7" s="58" t="s">
        <v>534</v>
      </c>
      <c r="X7" s="58" t="s">
        <v>258</v>
      </c>
    </row>
    <row r="8" spans="1:25" s="48" customFormat="1" ht="171">
      <c r="A8" s="56">
        <v>3</v>
      </c>
      <c r="B8" s="63" t="s">
        <v>525</v>
      </c>
      <c r="C8" s="62" t="s">
        <v>533</v>
      </c>
      <c r="D8" s="63" t="s">
        <v>532</v>
      </c>
      <c r="E8" s="62" t="s">
        <v>531</v>
      </c>
      <c r="F8" s="53">
        <v>1</v>
      </c>
      <c r="G8" s="65" t="s">
        <v>530</v>
      </c>
      <c r="H8" s="65" t="s">
        <v>529</v>
      </c>
      <c r="I8" s="58" t="s">
        <v>528</v>
      </c>
      <c r="J8" s="58" t="s">
        <v>527</v>
      </c>
      <c r="K8" s="58" t="s">
        <v>526</v>
      </c>
      <c r="L8" s="58" t="s">
        <v>313</v>
      </c>
      <c r="M8" s="56">
        <v>3</v>
      </c>
      <c r="N8" s="63" t="s">
        <v>525</v>
      </c>
      <c r="O8" s="62" t="s">
        <v>524</v>
      </c>
      <c r="P8" s="58" t="s">
        <v>523</v>
      </c>
      <c r="Q8" s="58" t="s">
        <v>522</v>
      </c>
      <c r="R8" s="58" t="s">
        <v>521</v>
      </c>
      <c r="S8" s="58" t="s">
        <v>520</v>
      </c>
      <c r="T8" s="58" t="s">
        <v>519</v>
      </c>
      <c r="U8" s="64" t="s">
        <v>518</v>
      </c>
      <c r="V8" s="61">
        <v>3773600</v>
      </c>
      <c r="W8" s="58" t="s">
        <v>517</v>
      </c>
      <c r="X8" s="58" t="s">
        <v>258</v>
      </c>
    </row>
    <row r="9" spans="1:25" s="48" customFormat="1" ht="99">
      <c r="A9" s="56">
        <v>4</v>
      </c>
      <c r="B9" s="63" t="s">
        <v>493</v>
      </c>
      <c r="C9" s="62" t="s">
        <v>502</v>
      </c>
      <c r="D9" s="63" t="s">
        <v>501</v>
      </c>
      <c r="E9" s="62" t="s">
        <v>516</v>
      </c>
      <c r="F9" s="53">
        <v>1</v>
      </c>
      <c r="G9" s="65" t="s">
        <v>515</v>
      </c>
      <c r="H9" s="58" t="s">
        <v>514</v>
      </c>
      <c r="I9" s="65" t="s">
        <v>513</v>
      </c>
      <c r="J9" s="58" t="s">
        <v>512</v>
      </c>
      <c r="K9" s="58" t="s">
        <v>511</v>
      </c>
      <c r="L9" s="58" t="s">
        <v>510</v>
      </c>
      <c r="M9" s="56">
        <v>4</v>
      </c>
      <c r="N9" s="63" t="s">
        <v>493</v>
      </c>
      <c r="O9" s="62" t="s">
        <v>509</v>
      </c>
      <c r="P9" s="58" t="s">
        <v>508</v>
      </c>
      <c r="Q9" s="58" t="s">
        <v>507</v>
      </c>
      <c r="R9" s="58" t="s">
        <v>506</v>
      </c>
      <c r="S9" s="58" t="s">
        <v>505</v>
      </c>
      <c r="T9" s="58" t="s">
        <v>504</v>
      </c>
      <c r="U9" s="61">
        <v>3630000</v>
      </c>
      <c r="V9" s="61">
        <v>3500000</v>
      </c>
      <c r="W9" s="58" t="s">
        <v>503</v>
      </c>
      <c r="X9" s="58" t="s">
        <v>258</v>
      </c>
    </row>
    <row r="10" spans="1:25" s="48" customFormat="1" ht="142.5">
      <c r="A10" s="56">
        <v>5</v>
      </c>
      <c r="B10" s="63" t="s">
        <v>493</v>
      </c>
      <c r="C10" s="62" t="s">
        <v>502</v>
      </c>
      <c r="D10" s="63" t="s">
        <v>501</v>
      </c>
      <c r="E10" s="62" t="s">
        <v>500</v>
      </c>
      <c r="F10" s="53">
        <v>2</v>
      </c>
      <c r="G10" s="65" t="s">
        <v>499</v>
      </c>
      <c r="H10" s="58" t="s">
        <v>498</v>
      </c>
      <c r="I10" s="58" t="s">
        <v>497</v>
      </c>
      <c r="J10" s="58" t="s">
        <v>496</v>
      </c>
      <c r="K10" s="58" t="s">
        <v>495</v>
      </c>
      <c r="L10" s="58" t="s">
        <v>494</v>
      </c>
      <c r="M10" s="56">
        <v>5</v>
      </c>
      <c r="N10" s="63" t="s">
        <v>493</v>
      </c>
      <c r="O10" s="62" t="s">
        <v>492</v>
      </c>
      <c r="P10" s="58" t="s">
        <v>491</v>
      </c>
      <c r="Q10" s="58" t="s">
        <v>490</v>
      </c>
      <c r="R10" s="58" t="s">
        <v>489</v>
      </c>
      <c r="S10" s="58" t="s">
        <v>488</v>
      </c>
      <c r="T10" s="58" t="s">
        <v>487</v>
      </c>
      <c r="U10" s="61">
        <v>3630000</v>
      </c>
      <c r="V10" s="61">
        <v>3500000</v>
      </c>
      <c r="W10" s="58" t="s">
        <v>486</v>
      </c>
      <c r="X10" s="58" t="s">
        <v>258</v>
      </c>
    </row>
    <row r="11" spans="1:25" s="48" customFormat="1" ht="237.5">
      <c r="A11" s="56">
        <v>6</v>
      </c>
      <c r="B11" s="63" t="s">
        <v>463</v>
      </c>
      <c r="C11" s="62" t="s">
        <v>472</v>
      </c>
      <c r="D11" s="63" t="s">
        <v>471</v>
      </c>
      <c r="E11" s="62" t="s">
        <v>485</v>
      </c>
      <c r="F11" s="53">
        <v>1</v>
      </c>
      <c r="G11" s="65" t="s">
        <v>484</v>
      </c>
      <c r="H11" s="58" t="s">
        <v>483</v>
      </c>
      <c r="I11" s="58" t="s">
        <v>482</v>
      </c>
      <c r="J11" s="58" t="s">
        <v>481</v>
      </c>
      <c r="K11" s="58" t="s">
        <v>480</v>
      </c>
      <c r="L11" s="58" t="s">
        <v>479</v>
      </c>
      <c r="M11" s="56">
        <v>6</v>
      </c>
      <c r="N11" s="63" t="s">
        <v>463</v>
      </c>
      <c r="O11" s="62" t="s">
        <v>478</v>
      </c>
      <c r="P11" s="58" t="s">
        <v>477</v>
      </c>
      <c r="Q11" s="58" t="s">
        <v>476</v>
      </c>
      <c r="R11" s="58" t="s">
        <v>475</v>
      </c>
      <c r="S11" s="58" t="s">
        <v>474</v>
      </c>
      <c r="T11" s="58" t="s">
        <v>473</v>
      </c>
      <c r="U11" s="61">
        <v>3500000</v>
      </c>
      <c r="V11" s="61">
        <v>3500000</v>
      </c>
      <c r="W11" s="58" t="s">
        <v>456</v>
      </c>
      <c r="X11" s="58" t="s">
        <v>258</v>
      </c>
    </row>
    <row r="12" spans="1:25" s="48" customFormat="1" ht="198">
      <c r="A12" s="56">
        <v>7</v>
      </c>
      <c r="B12" s="63" t="s">
        <v>463</v>
      </c>
      <c r="C12" s="62" t="s">
        <v>472</v>
      </c>
      <c r="D12" s="63" t="s">
        <v>471</v>
      </c>
      <c r="E12" s="62" t="s">
        <v>470</v>
      </c>
      <c r="F12" s="53">
        <v>3</v>
      </c>
      <c r="G12" s="65" t="s">
        <v>469</v>
      </c>
      <c r="H12" s="65" t="s">
        <v>468</v>
      </c>
      <c r="I12" s="58" t="s">
        <v>467</v>
      </c>
      <c r="J12" s="58" t="s">
        <v>466</v>
      </c>
      <c r="K12" s="58" t="s">
        <v>465</v>
      </c>
      <c r="L12" s="58" t="s">
        <v>464</v>
      </c>
      <c r="M12" s="56">
        <v>7</v>
      </c>
      <c r="N12" s="63" t="s">
        <v>463</v>
      </c>
      <c r="O12" s="62" t="s">
        <v>462</v>
      </c>
      <c r="P12" s="58" t="s">
        <v>461</v>
      </c>
      <c r="Q12" s="58" t="s">
        <v>460</v>
      </c>
      <c r="R12" s="58" t="s">
        <v>459</v>
      </c>
      <c r="S12" s="58" t="s">
        <v>458</v>
      </c>
      <c r="T12" s="58" t="s">
        <v>457</v>
      </c>
      <c r="U12" s="61">
        <v>3500000</v>
      </c>
      <c r="V12" s="61">
        <v>3500000</v>
      </c>
      <c r="W12" s="58" t="s">
        <v>456</v>
      </c>
      <c r="X12" s="58" t="s">
        <v>258</v>
      </c>
    </row>
    <row r="13" spans="1:25" s="48" customFormat="1" ht="142.5">
      <c r="A13" s="56">
        <v>8</v>
      </c>
      <c r="B13" s="63" t="s">
        <v>446</v>
      </c>
      <c r="C13" s="62" t="s">
        <v>455</v>
      </c>
      <c r="D13" s="63" t="s">
        <v>454</v>
      </c>
      <c r="E13" s="62" t="s">
        <v>453</v>
      </c>
      <c r="F13" s="53">
        <v>2</v>
      </c>
      <c r="G13" s="65" t="s">
        <v>452</v>
      </c>
      <c r="H13" s="65" t="s">
        <v>451</v>
      </c>
      <c r="I13" s="58" t="s">
        <v>450</v>
      </c>
      <c r="J13" s="58" t="s">
        <v>449</v>
      </c>
      <c r="K13" s="58" t="s">
        <v>448</v>
      </c>
      <c r="L13" s="58" t="s">
        <v>447</v>
      </c>
      <c r="M13" s="56">
        <v>8</v>
      </c>
      <c r="N13" s="63" t="s">
        <v>446</v>
      </c>
      <c r="O13" s="62" t="s">
        <v>445</v>
      </c>
      <c r="P13" s="58" t="s">
        <v>444</v>
      </c>
      <c r="Q13" s="58" t="s">
        <v>443</v>
      </c>
      <c r="R13" s="58" t="s">
        <v>442</v>
      </c>
      <c r="S13" s="58" t="s">
        <v>441</v>
      </c>
      <c r="T13" s="58" t="s">
        <v>440</v>
      </c>
      <c r="U13" s="61">
        <v>3780000</v>
      </c>
      <c r="V13" s="61">
        <v>3780000</v>
      </c>
      <c r="W13" s="58" t="s">
        <v>439</v>
      </c>
      <c r="X13" s="58" t="s">
        <v>258</v>
      </c>
    </row>
    <row r="14" spans="1:25" s="48" customFormat="1" ht="176">
      <c r="A14" s="56">
        <v>9</v>
      </c>
      <c r="B14" s="63" t="s">
        <v>429</v>
      </c>
      <c r="C14" s="62" t="s">
        <v>438</v>
      </c>
      <c r="D14" s="63" t="s">
        <v>437</v>
      </c>
      <c r="E14" s="62" t="s">
        <v>436</v>
      </c>
      <c r="F14" s="53">
        <v>1</v>
      </c>
      <c r="G14" s="65" t="s">
        <v>435</v>
      </c>
      <c r="H14" s="65" t="s">
        <v>434</v>
      </c>
      <c r="I14" s="58" t="s">
        <v>433</v>
      </c>
      <c r="J14" s="58" t="s">
        <v>432</v>
      </c>
      <c r="K14" s="58" t="s">
        <v>431</v>
      </c>
      <c r="L14" s="58" t="s">
        <v>430</v>
      </c>
      <c r="M14" s="56">
        <v>9</v>
      </c>
      <c r="N14" s="63" t="s">
        <v>429</v>
      </c>
      <c r="O14" s="62" t="s">
        <v>428</v>
      </c>
      <c r="P14" s="58" t="s">
        <v>427</v>
      </c>
      <c r="Q14" s="58" t="s">
        <v>426</v>
      </c>
      <c r="R14" s="58" t="s">
        <v>425</v>
      </c>
      <c r="S14" s="58" t="s">
        <v>424</v>
      </c>
      <c r="T14" s="58" t="s">
        <v>423</v>
      </c>
      <c r="U14" s="61">
        <v>3780000</v>
      </c>
      <c r="V14" s="61">
        <v>3780000</v>
      </c>
      <c r="W14" s="58" t="s">
        <v>422</v>
      </c>
      <c r="X14" s="58" t="s">
        <v>258</v>
      </c>
    </row>
    <row r="15" spans="1:25" s="48" customFormat="1" ht="154">
      <c r="A15" s="56">
        <v>10</v>
      </c>
      <c r="B15" s="63" t="s">
        <v>411</v>
      </c>
      <c r="C15" s="62" t="s">
        <v>421</v>
      </c>
      <c r="D15" s="63" t="s">
        <v>420</v>
      </c>
      <c r="E15" s="62" t="s">
        <v>419</v>
      </c>
      <c r="F15" s="53" t="s">
        <v>418</v>
      </c>
      <c r="G15" s="65" t="s">
        <v>417</v>
      </c>
      <c r="H15" s="65" t="s">
        <v>416</v>
      </c>
      <c r="I15" s="65" t="s">
        <v>415</v>
      </c>
      <c r="J15" s="58" t="s">
        <v>414</v>
      </c>
      <c r="K15" s="58" t="s">
        <v>413</v>
      </c>
      <c r="L15" s="58" t="s">
        <v>412</v>
      </c>
      <c r="M15" s="56">
        <v>10</v>
      </c>
      <c r="N15" s="63" t="s">
        <v>411</v>
      </c>
      <c r="O15" s="62" t="s">
        <v>410</v>
      </c>
      <c r="P15" s="58" t="s">
        <v>409</v>
      </c>
      <c r="Q15" s="58" t="s">
        <v>408</v>
      </c>
      <c r="R15" s="58" t="s">
        <v>407</v>
      </c>
      <c r="S15" s="58" t="s">
        <v>406</v>
      </c>
      <c r="T15" s="58" t="s">
        <v>405</v>
      </c>
      <c r="U15" s="61">
        <v>3780000</v>
      </c>
      <c r="V15" s="61">
        <v>3780000</v>
      </c>
      <c r="W15" s="58" t="s">
        <v>404</v>
      </c>
      <c r="X15" s="58" t="s">
        <v>258</v>
      </c>
    </row>
    <row r="16" spans="1:25" s="48" customFormat="1" ht="342" customHeight="1">
      <c r="A16" s="56">
        <v>11</v>
      </c>
      <c r="B16" s="63" t="s">
        <v>384</v>
      </c>
      <c r="C16" s="62" t="s">
        <v>403</v>
      </c>
      <c r="D16" s="63" t="s">
        <v>392</v>
      </c>
      <c r="E16" s="62" t="s">
        <v>402</v>
      </c>
      <c r="F16" s="53">
        <v>1</v>
      </c>
      <c r="G16" s="65" t="s">
        <v>401</v>
      </c>
      <c r="H16" s="65" t="s">
        <v>400</v>
      </c>
      <c r="I16" s="58" t="s">
        <v>399</v>
      </c>
      <c r="J16" s="58" t="s">
        <v>398</v>
      </c>
      <c r="K16" s="58" t="s">
        <v>397</v>
      </c>
      <c r="L16" s="58" t="s">
        <v>385</v>
      </c>
      <c r="M16" s="56">
        <v>11</v>
      </c>
      <c r="N16" s="63" t="s">
        <v>384</v>
      </c>
      <c r="O16" s="62" t="s">
        <v>383</v>
      </c>
      <c r="P16" s="58" t="s">
        <v>396</v>
      </c>
      <c r="Q16" s="58" t="s">
        <v>395</v>
      </c>
      <c r="R16" s="58" t="s">
        <v>380</v>
      </c>
      <c r="S16" s="58" t="s">
        <v>379</v>
      </c>
      <c r="T16" s="58" t="s">
        <v>394</v>
      </c>
      <c r="U16" s="61">
        <v>3500000</v>
      </c>
      <c r="V16" s="61">
        <v>3500000</v>
      </c>
      <c r="W16" s="58" t="s">
        <v>377</v>
      </c>
      <c r="X16" s="58" t="s">
        <v>258</v>
      </c>
    </row>
    <row r="17" spans="1:24" s="48" customFormat="1" ht="300" customHeight="1">
      <c r="A17" s="56">
        <v>12</v>
      </c>
      <c r="B17" s="63" t="s">
        <v>384</v>
      </c>
      <c r="C17" s="66" t="s">
        <v>393</v>
      </c>
      <c r="D17" s="63" t="s">
        <v>392</v>
      </c>
      <c r="E17" s="62" t="s">
        <v>391</v>
      </c>
      <c r="F17" s="53">
        <v>1</v>
      </c>
      <c r="G17" s="65" t="s">
        <v>390</v>
      </c>
      <c r="H17" s="65" t="s">
        <v>389</v>
      </c>
      <c r="I17" s="58" t="s">
        <v>388</v>
      </c>
      <c r="J17" s="58" t="s">
        <v>387</v>
      </c>
      <c r="K17" s="58" t="s">
        <v>386</v>
      </c>
      <c r="L17" s="58" t="s">
        <v>385</v>
      </c>
      <c r="M17" s="56">
        <v>12</v>
      </c>
      <c r="N17" s="63" t="s">
        <v>384</v>
      </c>
      <c r="O17" s="62" t="s">
        <v>383</v>
      </c>
      <c r="P17" s="58" t="s">
        <v>382</v>
      </c>
      <c r="Q17" s="58" t="s">
        <v>381</v>
      </c>
      <c r="R17" s="58" t="s">
        <v>380</v>
      </c>
      <c r="S17" s="58" t="s">
        <v>379</v>
      </c>
      <c r="T17" s="58" t="s">
        <v>378</v>
      </c>
      <c r="U17" s="61">
        <v>3500000</v>
      </c>
      <c r="V17" s="61">
        <v>3500000</v>
      </c>
      <c r="W17" s="58" t="s">
        <v>377</v>
      </c>
      <c r="X17" s="58" t="s">
        <v>258</v>
      </c>
    </row>
    <row r="18" spans="1:24" s="48" customFormat="1" ht="312" customHeight="1">
      <c r="A18" s="56">
        <v>13</v>
      </c>
      <c r="B18" s="63" t="s">
        <v>369</v>
      </c>
      <c r="C18" s="62" t="s">
        <v>351</v>
      </c>
      <c r="D18" s="63" t="s">
        <v>350</v>
      </c>
      <c r="E18" s="62" t="s">
        <v>376</v>
      </c>
      <c r="F18" s="53">
        <v>1</v>
      </c>
      <c r="G18" s="65" t="s">
        <v>375</v>
      </c>
      <c r="H18" s="65" t="s">
        <v>374</v>
      </c>
      <c r="I18" s="58" t="s">
        <v>373</v>
      </c>
      <c r="J18" s="58" t="s">
        <v>372</v>
      </c>
      <c r="K18" s="58" t="s">
        <v>371</v>
      </c>
      <c r="L18" s="58" t="s">
        <v>370</v>
      </c>
      <c r="M18" s="56">
        <v>13</v>
      </c>
      <c r="N18" s="63" t="s">
        <v>369</v>
      </c>
      <c r="O18" s="62" t="s">
        <v>341</v>
      </c>
      <c r="P18" s="58" t="s">
        <v>368</v>
      </c>
      <c r="Q18" s="58" t="s">
        <v>367</v>
      </c>
      <c r="R18" s="58" t="s">
        <v>366</v>
      </c>
      <c r="S18" s="58" t="s">
        <v>365</v>
      </c>
      <c r="T18" s="58" t="s">
        <v>364</v>
      </c>
      <c r="U18" s="61">
        <v>3780000</v>
      </c>
      <c r="V18" s="61">
        <v>3780000</v>
      </c>
      <c r="W18" s="58" t="s">
        <v>363</v>
      </c>
      <c r="X18" s="58" t="s">
        <v>258</v>
      </c>
    </row>
    <row r="19" spans="1:24" s="48" customFormat="1" ht="187">
      <c r="A19" s="56">
        <v>14</v>
      </c>
      <c r="B19" s="63" t="s">
        <v>342</v>
      </c>
      <c r="C19" s="62" t="s">
        <v>351</v>
      </c>
      <c r="D19" s="63" t="s">
        <v>350</v>
      </c>
      <c r="E19" s="62" t="s">
        <v>362</v>
      </c>
      <c r="F19" s="53">
        <v>3</v>
      </c>
      <c r="G19" s="65" t="s">
        <v>361</v>
      </c>
      <c r="H19" s="58" t="s">
        <v>360</v>
      </c>
      <c r="I19" s="58" t="s">
        <v>359</v>
      </c>
      <c r="J19" s="58" t="s">
        <v>358</v>
      </c>
      <c r="K19" s="58" t="s">
        <v>357</v>
      </c>
      <c r="L19" s="58" t="s">
        <v>343</v>
      </c>
      <c r="M19" s="56">
        <v>14</v>
      </c>
      <c r="N19" s="63" t="s">
        <v>342</v>
      </c>
      <c r="O19" s="62" t="s">
        <v>341</v>
      </c>
      <c r="P19" s="58" t="s">
        <v>356</v>
      </c>
      <c r="Q19" s="58" t="s">
        <v>355</v>
      </c>
      <c r="R19" s="58" t="s">
        <v>338</v>
      </c>
      <c r="S19" s="58" t="s">
        <v>354</v>
      </c>
      <c r="T19" s="58" t="s">
        <v>353</v>
      </c>
      <c r="U19" s="61">
        <v>3780000</v>
      </c>
      <c r="V19" s="61">
        <v>3780000</v>
      </c>
      <c r="W19" s="58" t="s">
        <v>352</v>
      </c>
      <c r="X19" s="58" t="s">
        <v>258</v>
      </c>
    </row>
    <row r="20" spans="1:24" s="48" customFormat="1" ht="212.15" customHeight="1">
      <c r="A20" s="56">
        <v>15</v>
      </c>
      <c r="B20" s="63" t="s">
        <v>342</v>
      </c>
      <c r="C20" s="62" t="s">
        <v>351</v>
      </c>
      <c r="D20" s="63" t="s">
        <v>350</v>
      </c>
      <c r="E20" s="62" t="s">
        <v>349</v>
      </c>
      <c r="F20" s="53">
        <v>3</v>
      </c>
      <c r="G20" s="58" t="s">
        <v>348</v>
      </c>
      <c r="H20" s="58" t="s">
        <v>347</v>
      </c>
      <c r="I20" s="58" t="s">
        <v>346</v>
      </c>
      <c r="J20" s="58" t="s">
        <v>345</v>
      </c>
      <c r="K20" s="58" t="s">
        <v>344</v>
      </c>
      <c r="L20" s="58" t="s">
        <v>343</v>
      </c>
      <c r="M20" s="56">
        <v>15</v>
      </c>
      <c r="N20" s="63" t="s">
        <v>342</v>
      </c>
      <c r="O20" s="62" t="s">
        <v>341</v>
      </c>
      <c r="P20" s="58" t="s">
        <v>340</v>
      </c>
      <c r="Q20" s="58" t="s">
        <v>339</v>
      </c>
      <c r="R20" s="58" t="s">
        <v>338</v>
      </c>
      <c r="S20" s="58" t="s">
        <v>337</v>
      </c>
      <c r="T20" s="58" t="s">
        <v>336</v>
      </c>
      <c r="U20" s="61">
        <v>3780000</v>
      </c>
      <c r="V20" s="61">
        <v>3780000</v>
      </c>
      <c r="W20" s="58" t="s">
        <v>335</v>
      </c>
      <c r="X20" s="58" t="s">
        <v>258</v>
      </c>
    </row>
    <row r="21" spans="1:24" s="48" customFormat="1" ht="88">
      <c r="A21" s="56">
        <v>16</v>
      </c>
      <c r="B21" s="63" t="s">
        <v>325</v>
      </c>
      <c r="C21" s="62" t="s">
        <v>334</v>
      </c>
      <c r="D21" s="63" t="s">
        <v>333</v>
      </c>
      <c r="E21" s="62" t="s">
        <v>332</v>
      </c>
      <c r="F21" s="53">
        <v>1</v>
      </c>
      <c r="G21" s="58" t="s">
        <v>331</v>
      </c>
      <c r="H21" s="58" t="s">
        <v>330</v>
      </c>
      <c r="I21" s="58" t="s">
        <v>329</v>
      </c>
      <c r="J21" s="58" t="s">
        <v>328</v>
      </c>
      <c r="K21" s="64" t="s">
        <v>327</v>
      </c>
      <c r="L21" s="58" t="s">
        <v>326</v>
      </c>
      <c r="M21" s="56">
        <v>16</v>
      </c>
      <c r="N21" s="63" t="s">
        <v>325</v>
      </c>
      <c r="O21" s="62" t="s">
        <v>324</v>
      </c>
      <c r="P21" s="58" t="s">
        <v>323</v>
      </c>
      <c r="Q21" s="155" t="s">
        <v>322</v>
      </c>
      <c r="R21" s="156"/>
      <c r="S21" s="58"/>
      <c r="T21" s="58" t="s">
        <v>321</v>
      </c>
      <c r="U21" s="61">
        <v>3500000</v>
      </c>
      <c r="V21" s="61">
        <v>3500000</v>
      </c>
      <c r="W21" s="58" t="s">
        <v>320</v>
      </c>
      <c r="X21" s="58" t="s">
        <v>258</v>
      </c>
    </row>
    <row r="22" spans="1:24" s="48" customFormat="1" ht="189" customHeight="1">
      <c r="A22" s="56">
        <v>17</v>
      </c>
      <c r="B22" s="55" t="s">
        <v>281</v>
      </c>
      <c r="C22" s="54" t="s">
        <v>291</v>
      </c>
      <c r="D22" s="55" t="s">
        <v>290</v>
      </c>
      <c r="E22" s="54" t="s">
        <v>319</v>
      </c>
      <c r="F22" s="53" t="s">
        <v>288</v>
      </c>
      <c r="G22" s="57" t="s">
        <v>318</v>
      </c>
      <c r="H22" s="57" t="s">
        <v>317</v>
      </c>
      <c r="I22" s="52" t="s">
        <v>316</v>
      </c>
      <c r="J22" s="52" t="s">
        <v>315</v>
      </c>
      <c r="K22" s="52" t="s">
        <v>314</v>
      </c>
      <c r="L22" s="52" t="s">
        <v>313</v>
      </c>
      <c r="M22" s="56">
        <v>17</v>
      </c>
      <c r="N22" s="55" t="s">
        <v>281</v>
      </c>
      <c r="O22" s="54"/>
      <c r="P22" s="52" t="s">
        <v>312</v>
      </c>
      <c r="Q22" s="155" t="s">
        <v>311</v>
      </c>
      <c r="R22" s="156"/>
      <c r="S22" s="52" t="s">
        <v>310</v>
      </c>
      <c r="T22" s="52" t="s">
        <v>309</v>
      </c>
      <c r="U22" s="59">
        <v>3780000</v>
      </c>
      <c r="V22" s="59">
        <v>3780000</v>
      </c>
      <c r="W22" s="52" t="s">
        <v>308</v>
      </c>
      <c r="X22" s="58" t="s">
        <v>258</v>
      </c>
    </row>
    <row r="23" spans="1:24" s="48" customFormat="1" ht="123.5">
      <c r="A23" s="56">
        <v>18</v>
      </c>
      <c r="B23" s="55" t="s">
        <v>281</v>
      </c>
      <c r="C23" s="54" t="s">
        <v>291</v>
      </c>
      <c r="D23" s="55" t="s">
        <v>290</v>
      </c>
      <c r="E23" s="54" t="s">
        <v>307</v>
      </c>
      <c r="F23" s="53">
        <v>1</v>
      </c>
      <c r="G23" s="57" t="s">
        <v>306</v>
      </c>
      <c r="H23" s="57" t="s">
        <v>305</v>
      </c>
      <c r="I23" s="52" t="s">
        <v>293</v>
      </c>
      <c r="J23" s="52" t="s">
        <v>284</v>
      </c>
      <c r="K23" s="57" t="s">
        <v>304</v>
      </c>
      <c r="L23" s="52" t="s">
        <v>282</v>
      </c>
      <c r="M23" s="56">
        <v>18</v>
      </c>
      <c r="N23" s="55" t="s">
        <v>281</v>
      </c>
      <c r="O23" s="54" t="s">
        <v>280</v>
      </c>
      <c r="P23" s="157" t="s">
        <v>303</v>
      </c>
      <c r="Q23" s="157"/>
      <c r="R23" s="52" t="s">
        <v>278</v>
      </c>
      <c r="S23" s="52" t="s">
        <v>277</v>
      </c>
      <c r="T23" s="52" t="s">
        <v>276</v>
      </c>
      <c r="U23" s="59">
        <v>3780000</v>
      </c>
      <c r="V23" s="59">
        <v>3780000</v>
      </c>
      <c r="W23" s="52" t="s">
        <v>275</v>
      </c>
      <c r="X23" s="58" t="s">
        <v>258</v>
      </c>
    </row>
    <row r="24" spans="1:24" s="48" customFormat="1" ht="123.5">
      <c r="A24" s="56">
        <v>19</v>
      </c>
      <c r="B24" s="55" t="s">
        <v>281</v>
      </c>
      <c r="C24" s="54" t="s">
        <v>291</v>
      </c>
      <c r="D24" s="55" t="s">
        <v>290</v>
      </c>
      <c r="E24" s="54" t="s">
        <v>302</v>
      </c>
      <c r="F24" s="53" t="s">
        <v>301</v>
      </c>
      <c r="G24" s="57" t="s">
        <v>300</v>
      </c>
      <c r="H24" s="57" t="s">
        <v>299</v>
      </c>
      <c r="I24" s="52" t="s">
        <v>285</v>
      </c>
      <c r="J24" s="52" t="s">
        <v>284</v>
      </c>
      <c r="K24" s="57" t="s">
        <v>298</v>
      </c>
      <c r="L24" s="52" t="s">
        <v>282</v>
      </c>
      <c r="M24" s="56">
        <v>19</v>
      </c>
      <c r="N24" s="55" t="s">
        <v>281</v>
      </c>
      <c r="O24" s="54" t="s">
        <v>280</v>
      </c>
      <c r="P24" s="157" t="s">
        <v>297</v>
      </c>
      <c r="Q24" s="159"/>
      <c r="R24" s="52" t="s">
        <v>278</v>
      </c>
      <c r="S24" s="52" t="s">
        <v>277</v>
      </c>
      <c r="T24" s="52" t="s">
        <v>276</v>
      </c>
      <c r="U24" s="59">
        <v>3780000</v>
      </c>
      <c r="V24" s="59">
        <v>3780000</v>
      </c>
      <c r="W24" s="52" t="s">
        <v>275</v>
      </c>
      <c r="X24" s="58" t="s">
        <v>258</v>
      </c>
    </row>
    <row r="25" spans="1:24" s="48" customFormat="1" ht="122.15" customHeight="1">
      <c r="A25" s="56">
        <v>20</v>
      </c>
      <c r="B25" s="55" t="s">
        <v>281</v>
      </c>
      <c r="C25" s="54" t="s">
        <v>291</v>
      </c>
      <c r="D25" s="55" t="s">
        <v>290</v>
      </c>
      <c r="E25" s="54" t="s">
        <v>296</v>
      </c>
      <c r="F25" s="53">
        <v>1</v>
      </c>
      <c r="G25" s="57" t="s">
        <v>295</v>
      </c>
      <c r="H25" s="57" t="s">
        <v>294</v>
      </c>
      <c r="I25" s="57" t="s">
        <v>293</v>
      </c>
      <c r="J25" s="52" t="s">
        <v>284</v>
      </c>
      <c r="K25" s="57" t="s">
        <v>292</v>
      </c>
      <c r="L25" s="52" t="s">
        <v>282</v>
      </c>
      <c r="M25" s="56">
        <v>20</v>
      </c>
      <c r="N25" s="55" t="s">
        <v>281</v>
      </c>
      <c r="O25" s="54" t="s">
        <v>280</v>
      </c>
      <c r="P25" s="157" t="s">
        <v>279</v>
      </c>
      <c r="Q25" s="157"/>
      <c r="R25" s="52" t="s">
        <v>278</v>
      </c>
      <c r="S25" s="52" t="s">
        <v>277</v>
      </c>
      <c r="T25" s="52" t="s">
        <v>276</v>
      </c>
      <c r="U25" s="59">
        <v>3780000</v>
      </c>
      <c r="V25" s="59">
        <v>3780000</v>
      </c>
      <c r="W25" s="52" t="s">
        <v>275</v>
      </c>
      <c r="X25" s="58" t="s">
        <v>258</v>
      </c>
    </row>
    <row r="26" spans="1:24" s="48" customFormat="1" ht="101.15" customHeight="1">
      <c r="A26" s="56">
        <v>21</v>
      </c>
      <c r="B26" s="55" t="s">
        <v>281</v>
      </c>
      <c r="C26" s="54" t="s">
        <v>291</v>
      </c>
      <c r="D26" s="55" t="s">
        <v>290</v>
      </c>
      <c r="E26" s="54" t="s">
        <v>289</v>
      </c>
      <c r="F26" s="53" t="s">
        <v>288</v>
      </c>
      <c r="G26" s="57" t="s">
        <v>287</v>
      </c>
      <c r="H26" s="52" t="s">
        <v>286</v>
      </c>
      <c r="I26" s="52" t="s">
        <v>285</v>
      </c>
      <c r="J26" s="52" t="s">
        <v>284</v>
      </c>
      <c r="K26" s="57" t="s">
        <v>283</v>
      </c>
      <c r="L26" s="52" t="s">
        <v>282</v>
      </c>
      <c r="M26" s="56">
        <v>21</v>
      </c>
      <c r="N26" s="55" t="s">
        <v>281</v>
      </c>
      <c r="O26" s="54" t="s">
        <v>280</v>
      </c>
      <c r="P26" s="157" t="s">
        <v>279</v>
      </c>
      <c r="Q26" s="157"/>
      <c r="R26" s="52" t="s">
        <v>278</v>
      </c>
      <c r="S26" s="52" t="s">
        <v>277</v>
      </c>
      <c r="T26" s="52" t="s">
        <v>276</v>
      </c>
      <c r="U26" s="59">
        <v>3780000</v>
      </c>
      <c r="V26" s="59">
        <v>3780000</v>
      </c>
      <c r="W26" s="52" t="s">
        <v>275</v>
      </c>
      <c r="X26" s="58" t="s">
        <v>258</v>
      </c>
    </row>
    <row r="27" spans="1:24" s="48" customFormat="1" ht="266">
      <c r="A27" s="56">
        <v>22</v>
      </c>
      <c r="B27" s="55" t="s">
        <v>265</v>
      </c>
      <c r="C27" s="60" t="s">
        <v>274</v>
      </c>
      <c r="D27" s="55" t="s">
        <v>273</v>
      </c>
      <c r="E27" s="54" t="s">
        <v>272</v>
      </c>
      <c r="F27" s="53">
        <v>3</v>
      </c>
      <c r="G27" s="57" t="s">
        <v>271</v>
      </c>
      <c r="H27" s="52" t="s">
        <v>270</v>
      </c>
      <c r="I27" s="52" t="s">
        <v>269</v>
      </c>
      <c r="J27" s="52" t="s">
        <v>268</v>
      </c>
      <c r="K27" s="52" t="s">
        <v>267</v>
      </c>
      <c r="L27" s="52" t="s">
        <v>266</v>
      </c>
      <c r="M27" s="56">
        <v>22</v>
      </c>
      <c r="N27" s="55" t="s">
        <v>265</v>
      </c>
      <c r="O27" s="54"/>
      <c r="P27" s="52" t="s">
        <v>264</v>
      </c>
      <c r="Q27" s="52" t="s">
        <v>263</v>
      </c>
      <c r="R27" s="52" t="s">
        <v>262</v>
      </c>
      <c r="S27" s="52" t="s">
        <v>261</v>
      </c>
      <c r="T27" s="52" t="s">
        <v>260</v>
      </c>
      <c r="U27" s="59">
        <v>3780000</v>
      </c>
      <c r="V27" s="59">
        <v>3780000</v>
      </c>
      <c r="W27" s="52" t="s">
        <v>259</v>
      </c>
      <c r="X27" s="58" t="s">
        <v>258</v>
      </c>
    </row>
    <row r="28" spans="1:24" s="48" customFormat="1" ht="273" customHeight="1">
      <c r="A28" s="56">
        <v>23</v>
      </c>
      <c r="B28" s="55" t="s">
        <v>249</v>
      </c>
      <c r="C28" s="54" t="s">
        <v>257</v>
      </c>
      <c r="D28" s="55" t="s">
        <v>256</v>
      </c>
      <c r="E28" s="54" t="s">
        <v>255</v>
      </c>
      <c r="F28" s="53">
        <v>3</v>
      </c>
      <c r="G28" s="57" t="s">
        <v>254</v>
      </c>
      <c r="H28" s="52" t="s">
        <v>253</v>
      </c>
      <c r="I28" s="52" t="s">
        <v>252</v>
      </c>
      <c r="J28" s="52" t="s">
        <v>251</v>
      </c>
      <c r="K28" s="53" t="s">
        <v>250</v>
      </c>
      <c r="L28" s="52" t="s">
        <v>250</v>
      </c>
      <c r="M28" s="56">
        <v>23</v>
      </c>
      <c r="N28" s="55" t="s">
        <v>249</v>
      </c>
      <c r="O28" s="54" t="s">
        <v>248</v>
      </c>
      <c r="P28" s="53" t="s">
        <v>248</v>
      </c>
      <c r="Q28" s="53" t="s">
        <v>248</v>
      </c>
      <c r="R28" s="52" t="s">
        <v>248</v>
      </c>
      <c r="S28" s="52" t="s">
        <v>248</v>
      </c>
      <c r="T28" s="52" t="s">
        <v>248</v>
      </c>
      <c r="U28" s="53" t="s">
        <v>248</v>
      </c>
      <c r="V28" s="53" t="s">
        <v>248</v>
      </c>
      <c r="W28" s="53" t="s">
        <v>248</v>
      </c>
      <c r="X28" s="52" t="s">
        <v>248</v>
      </c>
    </row>
    <row r="29" spans="1:24" s="48" customFormat="1">
      <c r="A29" s="47"/>
      <c r="B29" s="50"/>
      <c r="C29" s="51"/>
      <c r="D29" s="50"/>
      <c r="E29" s="50"/>
      <c r="F29" s="51"/>
      <c r="G29" s="51"/>
      <c r="H29" s="51"/>
      <c r="I29" s="51"/>
      <c r="J29" s="50"/>
      <c r="K29" s="51"/>
      <c r="L29" s="50"/>
      <c r="N29" s="50"/>
      <c r="O29" s="50"/>
      <c r="P29" s="51"/>
      <c r="Q29" s="51"/>
      <c r="R29" s="50"/>
      <c r="S29" s="50"/>
      <c r="T29" s="50"/>
      <c r="U29" s="51"/>
      <c r="V29" s="51"/>
      <c r="W29" s="51"/>
      <c r="X29" s="50"/>
    </row>
    <row r="30" spans="1:24" s="48" customFormat="1">
      <c r="A30" s="47"/>
      <c r="B30" s="50"/>
      <c r="C30" s="51"/>
      <c r="D30" s="50"/>
      <c r="E30" s="50"/>
      <c r="F30" s="51"/>
      <c r="G30" s="51"/>
      <c r="H30" s="51"/>
      <c r="I30" s="51"/>
      <c r="J30" s="50"/>
      <c r="K30" s="51"/>
      <c r="L30" s="50"/>
      <c r="N30" s="50"/>
      <c r="O30" s="50"/>
      <c r="P30" s="51"/>
      <c r="Q30" s="51"/>
      <c r="R30" s="50"/>
      <c r="S30" s="50"/>
      <c r="T30" s="50"/>
      <c r="U30" s="51"/>
      <c r="V30" s="51"/>
      <c r="W30" s="51"/>
      <c r="X30" s="50"/>
    </row>
    <row r="31" spans="1:24" s="48" customFormat="1">
      <c r="A31" s="47"/>
      <c r="B31" s="50"/>
      <c r="C31" s="51"/>
      <c r="D31" s="50"/>
      <c r="E31" s="50"/>
      <c r="F31" s="51"/>
      <c r="G31" s="51"/>
      <c r="H31" s="51"/>
      <c r="I31" s="51"/>
      <c r="J31" s="50"/>
      <c r="K31" s="51"/>
      <c r="L31" s="50"/>
      <c r="N31" s="50"/>
      <c r="O31" s="50"/>
      <c r="P31" s="51"/>
      <c r="Q31" s="51"/>
      <c r="R31" s="50"/>
      <c r="S31" s="50"/>
      <c r="T31" s="50"/>
      <c r="U31" s="51"/>
      <c r="V31" s="51"/>
      <c r="W31" s="51"/>
      <c r="X31" s="50"/>
    </row>
    <row r="32" spans="1:24" s="48" customFormat="1">
      <c r="A32" s="47"/>
      <c r="B32" s="50"/>
      <c r="C32" s="51"/>
      <c r="D32" s="50"/>
      <c r="E32" s="50"/>
      <c r="F32" s="51"/>
      <c r="G32" s="51"/>
      <c r="H32" s="51"/>
      <c r="I32" s="51"/>
      <c r="J32" s="50"/>
      <c r="K32" s="51"/>
      <c r="L32" s="50"/>
      <c r="N32" s="50"/>
      <c r="O32" s="50"/>
      <c r="P32" s="51"/>
      <c r="Q32" s="51"/>
      <c r="R32" s="50"/>
      <c r="S32" s="50"/>
      <c r="T32" s="50"/>
      <c r="U32" s="51"/>
      <c r="V32" s="51"/>
      <c r="W32" s="51"/>
      <c r="X32" s="50"/>
    </row>
    <row r="33" spans="1:24" s="48" customFormat="1">
      <c r="A33" s="47"/>
      <c r="B33" s="50"/>
      <c r="C33" s="51"/>
      <c r="D33" s="50"/>
      <c r="E33" s="50"/>
      <c r="F33" s="51"/>
      <c r="G33" s="51"/>
      <c r="H33" s="51"/>
      <c r="I33" s="51"/>
      <c r="J33" s="50"/>
      <c r="K33" s="51"/>
      <c r="L33" s="50"/>
      <c r="N33" s="50"/>
      <c r="O33" s="50"/>
      <c r="P33" s="51"/>
      <c r="Q33" s="51"/>
      <c r="R33" s="50"/>
      <c r="S33" s="50"/>
      <c r="T33" s="50"/>
      <c r="U33" s="51"/>
      <c r="V33" s="51"/>
      <c r="W33" s="51"/>
      <c r="X33" s="50"/>
    </row>
    <row r="34" spans="1:24" s="48" customFormat="1">
      <c r="A34" s="47"/>
      <c r="B34" s="50"/>
      <c r="C34" s="51"/>
      <c r="D34" s="50"/>
      <c r="E34" s="50"/>
      <c r="F34" s="51"/>
      <c r="G34" s="51"/>
      <c r="H34" s="51"/>
      <c r="I34" s="51"/>
      <c r="J34" s="50"/>
      <c r="K34" s="51"/>
      <c r="L34" s="50"/>
      <c r="N34" s="50"/>
      <c r="O34" s="50"/>
      <c r="P34" s="51"/>
      <c r="Q34" s="51"/>
      <c r="R34" s="50"/>
      <c r="S34" s="50"/>
      <c r="T34" s="50"/>
      <c r="U34" s="51"/>
      <c r="V34" s="51"/>
      <c r="W34" s="51"/>
      <c r="X34" s="50"/>
    </row>
    <row r="35" spans="1:24" s="48" customFormat="1">
      <c r="A35" s="47"/>
      <c r="B35" s="50"/>
      <c r="C35" s="51"/>
      <c r="D35" s="50"/>
      <c r="E35" s="50"/>
      <c r="F35" s="51"/>
      <c r="G35" s="51"/>
      <c r="H35" s="51"/>
      <c r="I35" s="51"/>
      <c r="J35" s="50"/>
      <c r="K35" s="51"/>
      <c r="L35" s="50"/>
      <c r="N35" s="50"/>
      <c r="O35" s="50"/>
      <c r="P35" s="51"/>
      <c r="Q35" s="51"/>
      <c r="R35" s="50"/>
      <c r="S35" s="50"/>
      <c r="T35" s="50"/>
      <c r="U35" s="51"/>
      <c r="V35" s="51"/>
      <c r="W35" s="51"/>
      <c r="X35" s="50"/>
    </row>
    <row r="36" spans="1:24" s="48" customFormat="1">
      <c r="A36" s="47"/>
      <c r="B36" s="50"/>
      <c r="C36" s="51"/>
      <c r="D36" s="50"/>
      <c r="E36" s="50"/>
      <c r="F36" s="51"/>
      <c r="G36" s="51"/>
      <c r="H36" s="51"/>
      <c r="I36" s="51"/>
      <c r="J36" s="50"/>
      <c r="K36" s="51"/>
      <c r="L36" s="50"/>
      <c r="N36" s="50"/>
      <c r="O36" s="50"/>
      <c r="P36" s="51"/>
      <c r="Q36" s="51"/>
      <c r="R36" s="50"/>
      <c r="S36" s="50"/>
      <c r="T36" s="50"/>
      <c r="U36" s="51"/>
      <c r="V36" s="51"/>
      <c r="W36" s="51"/>
      <c r="X36" s="50"/>
    </row>
    <row r="37" spans="1:24" s="48" customFormat="1">
      <c r="A37" s="47"/>
      <c r="B37" s="50"/>
      <c r="C37" s="51"/>
      <c r="D37" s="50"/>
      <c r="E37" s="50"/>
      <c r="F37" s="51"/>
      <c r="G37" s="51"/>
      <c r="H37" s="51"/>
      <c r="I37" s="51"/>
      <c r="J37" s="50"/>
      <c r="K37" s="51"/>
      <c r="L37" s="50"/>
      <c r="N37" s="50"/>
      <c r="O37" s="50"/>
      <c r="P37" s="51"/>
      <c r="Q37" s="51"/>
      <c r="R37" s="50"/>
      <c r="S37" s="50"/>
      <c r="T37" s="50"/>
      <c r="U37" s="51"/>
      <c r="V37" s="51"/>
      <c r="W37" s="51"/>
      <c r="X37" s="50"/>
    </row>
    <row r="38" spans="1:24" s="48" customFormat="1">
      <c r="A38" s="47"/>
      <c r="B38" s="50"/>
      <c r="C38" s="51"/>
      <c r="D38" s="50"/>
      <c r="E38" s="50"/>
      <c r="F38" s="51"/>
      <c r="G38" s="51"/>
      <c r="H38" s="51"/>
      <c r="I38" s="51"/>
      <c r="J38" s="50"/>
      <c r="K38" s="51"/>
      <c r="L38" s="50"/>
      <c r="N38" s="50"/>
      <c r="O38" s="50"/>
      <c r="P38" s="51"/>
      <c r="Q38" s="51"/>
      <c r="R38" s="50"/>
      <c r="S38" s="50"/>
      <c r="T38" s="50"/>
      <c r="U38" s="51"/>
      <c r="V38" s="51"/>
      <c r="W38" s="51"/>
      <c r="X38" s="50"/>
    </row>
    <row r="39" spans="1:24" s="48" customFormat="1">
      <c r="A39" s="47"/>
      <c r="B39" s="50"/>
      <c r="C39" s="51"/>
      <c r="D39" s="50"/>
      <c r="E39" s="50"/>
      <c r="F39" s="51"/>
      <c r="G39" s="51"/>
      <c r="H39" s="51"/>
      <c r="I39" s="51"/>
      <c r="J39" s="50"/>
      <c r="K39" s="51"/>
      <c r="L39" s="50"/>
      <c r="N39" s="50"/>
      <c r="O39" s="50"/>
      <c r="P39" s="51"/>
      <c r="Q39" s="51"/>
      <c r="R39" s="50"/>
      <c r="S39" s="50"/>
      <c r="T39" s="50"/>
      <c r="U39" s="51"/>
      <c r="V39" s="51"/>
      <c r="W39" s="51"/>
      <c r="X39" s="50"/>
    </row>
    <row r="40" spans="1:24" s="48" customFormat="1">
      <c r="A40" s="47"/>
      <c r="B40" s="50"/>
      <c r="C40" s="51"/>
      <c r="D40" s="50"/>
      <c r="E40" s="50"/>
      <c r="F40" s="51"/>
      <c r="G40" s="51"/>
      <c r="H40" s="51"/>
      <c r="I40" s="51"/>
      <c r="J40" s="50"/>
      <c r="K40" s="51"/>
      <c r="L40" s="50"/>
      <c r="N40" s="50"/>
      <c r="O40" s="50"/>
      <c r="P40" s="51"/>
      <c r="Q40" s="51"/>
      <c r="R40" s="50"/>
      <c r="S40" s="50"/>
      <c r="T40" s="50"/>
      <c r="U40" s="51"/>
      <c r="V40" s="51"/>
      <c r="W40" s="51"/>
      <c r="X40" s="50"/>
    </row>
    <row r="41" spans="1:24" s="48" customFormat="1">
      <c r="A41" s="47"/>
      <c r="B41" s="50"/>
      <c r="C41" s="51"/>
      <c r="D41" s="50"/>
      <c r="E41" s="50"/>
      <c r="F41" s="51"/>
      <c r="G41" s="51"/>
      <c r="H41" s="51"/>
      <c r="I41" s="51"/>
      <c r="J41" s="50"/>
      <c r="K41" s="51"/>
      <c r="L41" s="50"/>
      <c r="N41" s="50"/>
      <c r="O41" s="50"/>
      <c r="P41" s="51"/>
      <c r="Q41" s="51"/>
      <c r="R41" s="50"/>
      <c r="S41" s="50"/>
      <c r="T41" s="50"/>
      <c r="U41" s="51"/>
      <c r="V41" s="51"/>
      <c r="W41" s="51"/>
      <c r="X41" s="50"/>
    </row>
    <row r="42" spans="1:24" s="48" customFormat="1">
      <c r="A42" s="47"/>
      <c r="B42" s="50"/>
      <c r="C42" s="51"/>
      <c r="D42" s="50"/>
      <c r="E42" s="50"/>
      <c r="F42" s="51"/>
      <c r="G42" s="51"/>
      <c r="H42" s="51"/>
      <c r="I42" s="51"/>
      <c r="J42" s="50"/>
      <c r="K42" s="51"/>
      <c r="L42" s="50"/>
      <c r="N42" s="50"/>
      <c r="O42" s="50"/>
      <c r="P42" s="51"/>
      <c r="Q42" s="51"/>
      <c r="R42" s="50"/>
      <c r="S42" s="50"/>
      <c r="T42" s="50"/>
      <c r="U42" s="51"/>
      <c r="V42" s="51"/>
      <c r="W42" s="51"/>
      <c r="X42" s="50"/>
    </row>
    <row r="43" spans="1:24" s="48" customFormat="1">
      <c r="A43" s="47"/>
      <c r="B43" s="50"/>
      <c r="C43" s="51"/>
      <c r="D43" s="50"/>
      <c r="E43" s="50"/>
      <c r="F43" s="51"/>
      <c r="G43" s="51"/>
      <c r="H43" s="51"/>
      <c r="I43" s="51"/>
      <c r="J43" s="50"/>
      <c r="K43" s="51"/>
      <c r="L43" s="50"/>
      <c r="N43" s="50"/>
      <c r="O43" s="50"/>
      <c r="P43" s="51"/>
      <c r="Q43" s="51"/>
      <c r="R43" s="50"/>
      <c r="S43" s="50"/>
      <c r="T43" s="50"/>
      <c r="U43" s="51"/>
      <c r="V43" s="51"/>
      <c r="W43" s="51"/>
      <c r="X43" s="50"/>
    </row>
    <row r="44" spans="1:24" s="48" customFormat="1">
      <c r="A44" s="47"/>
      <c r="B44" s="50"/>
      <c r="C44" s="51"/>
      <c r="D44" s="50"/>
      <c r="E44" s="50"/>
      <c r="F44" s="51"/>
      <c r="G44" s="51"/>
      <c r="H44" s="51"/>
      <c r="I44" s="51"/>
      <c r="J44" s="50"/>
      <c r="K44" s="51"/>
      <c r="L44" s="50"/>
      <c r="N44" s="50"/>
      <c r="O44" s="50"/>
      <c r="P44" s="51"/>
      <c r="Q44" s="51"/>
      <c r="R44" s="50"/>
      <c r="S44" s="50"/>
      <c r="T44" s="50"/>
      <c r="U44" s="51"/>
      <c r="V44" s="51"/>
      <c r="W44" s="51"/>
      <c r="X44" s="50"/>
    </row>
    <row r="45" spans="1:24" s="48" customFormat="1">
      <c r="A45" s="47"/>
      <c r="B45" s="50"/>
      <c r="C45" s="51"/>
      <c r="D45" s="50"/>
      <c r="E45" s="50"/>
      <c r="F45" s="51"/>
      <c r="G45" s="51"/>
      <c r="H45" s="51"/>
      <c r="I45" s="51"/>
      <c r="J45" s="50"/>
      <c r="K45" s="51"/>
      <c r="L45" s="50"/>
      <c r="N45" s="50"/>
      <c r="O45" s="50"/>
      <c r="P45" s="51"/>
      <c r="Q45" s="51"/>
      <c r="R45" s="50"/>
      <c r="S45" s="50"/>
      <c r="T45" s="50"/>
      <c r="U45" s="51"/>
      <c r="V45" s="51"/>
      <c r="W45" s="51"/>
      <c r="X45" s="50"/>
    </row>
    <row r="46" spans="1:24" s="48" customFormat="1">
      <c r="A46" s="47"/>
      <c r="B46" s="50"/>
      <c r="C46" s="51"/>
      <c r="D46" s="50"/>
      <c r="E46" s="50"/>
      <c r="F46" s="51"/>
      <c r="G46" s="51"/>
      <c r="H46" s="51"/>
      <c r="I46" s="51"/>
      <c r="J46" s="50"/>
      <c r="K46" s="51"/>
      <c r="L46" s="50"/>
      <c r="N46" s="50"/>
      <c r="O46" s="50"/>
      <c r="P46" s="51"/>
      <c r="Q46" s="51"/>
      <c r="R46" s="50"/>
      <c r="S46" s="50"/>
      <c r="T46" s="50"/>
      <c r="U46" s="51"/>
      <c r="V46" s="51"/>
      <c r="W46" s="51"/>
      <c r="X46" s="50"/>
    </row>
    <row r="47" spans="1:24" s="48" customFormat="1">
      <c r="A47" s="47"/>
      <c r="B47" s="50"/>
      <c r="C47" s="51"/>
      <c r="D47" s="50"/>
      <c r="E47" s="50"/>
      <c r="F47" s="51"/>
      <c r="G47" s="51"/>
      <c r="H47" s="51"/>
      <c r="I47" s="51"/>
      <c r="J47" s="50"/>
      <c r="K47" s="51"/>
      <c r="L47" s="50"/>
      <c r="N47" s="50"/>
      <c r="O47" s="50"/>
      <c r="P47" s="51"/>
      <c r="Q47" s="51"/>
      <c r="R47" s="50"/>
      <c r="S47" s="50"/>
      <c r="T47" s="50"/>
      <c r="U47" s="51"/>
      <c r="V47" s="51"/>
      <c r="W47" s="51"/>
      <c r="X47" s="50"/>
    </row>
    <row r="48" spans="1:24" s="48" customFormat="1">
      <c r="A48" s="47"/>
      <c r="B48" s="50"/>
      <c r="C48" s="51"/>
      <c r="D48" s="50"/>
      <c r="E48" s="50"/>
      <c r="F48" s="51"/>
      <c r="G48" s="51"/>
      <c r="H48" s="51"/>
      <c r="I48" s="51"/>
      <c r="J48" s="50"/>
      <c r="K48" s="51"/>
      <c r="L48" s="50"/>
      <c r="N48" s="50"/>
      <c r="O48" s="50"/>
      <c r="P48" s="51"/>
      <c r="Q48" s="51"/>
      <c r="R48" s="50"/>
      <c r="S48" s="50"/>
      <c r="T48" s="50"/>
      <c r="U48" s="51"/>
      <c r="V48" s="51"/>
      <c r="W48" s="51"/>
      <c r="X48" s="50"/>
    </row>
    <row r="49" spans="1:24" s="48" customFormat="1">
      <c r="A49" s="47"/>
      <c r="B49" s="49"/>
      <c r="D49" s="49"/>
      <c r="E49" s="49"/>
      <c r="J49" s="49"/>
      <c r="L49" s="49"/>
      <c r="N49" s="49"/>
      <c r="O49" s="49"/>
      <c r="R49" s="49"/>
      <c r="S49" s="49"/>
      <c r="T49" s="49"/>
      <c r="X49" s="49"/>
    </row>
    <row r="50" spans="1:24" s="48" customFormat="1">
      <c r="A50" s="47"/>
      <c r="B50" s="49"/>
      <c r="D50" s="49"/>
      <c r="E50" s="49"/>
      <c r="J50" s="49"/>
      <c r="L50" s="49"/>
      <c r="N50" s="49"/>
      <c r="O50" s="49"/>
      <c r="R50" s="49"/>
      <c r="S50" s="49"/>
      <c r="T50" s="49"/>
      <c r="X50" s="49"/>
    </row>
  </sheetData>
  <mergeCells count="32">
    <mergeCell ref="M3:M5"/>
    <mergeCell ref="N4:N5"/>
    <mergeCell ref="C3:C5"/>
    <mergeCell ref="J3:L3"/>
    <mergeCell ref="J4:J5"/>
    <mergeCell ref="K4:K5"/>
    <mergeCell ref="L4:L5"/>
    <mergeCell ref="Q22:R22"/>
    <mergeCell ref="P26:Q26"/>
    <mergeCell ref="U3:W4"/>
    <mergeCell ref="X3:X5"/>
    <mergeCell ref="P23:Q23"/>
    <mergeCell ref="P24:Q24"/>
    <mergeCell ref="P25:Q25"/>
    <mergeCell ref="P7:Q7"/>
    <mergeCell ref="O3:T3"/>
    <mergeCell ref="O4:O5"/>
    <mergeCell ref="P4:P5"/>
    <mergeCell ref="Q4:Q5"/>
    <mergeCell ref="R4:R5"/>
    <mergeCell ref="S4:S5"/>
    <mergeCell ref="T4:T5"/>
    <mergeCell ref="Q21:R21"/>
    <mergeCell ref="A3:A5"/>
    <mergeCell ref="B4:B5"/>
    <mergeCell ref="D4:D5"/>
    <mergeCell ref="G3:I3"/>
    <mergeCell ref="E3:E5"/>
    <mergeCell ref="F3:F5"/>
    <mergeCell ref="G4:G5"/>
    <mergeCell ref="H4:H5"/>
    <mergeCell ref="I4:I5"/>
  </mergeCells>
  <phoneticPr fontId="1"/>
  <pageMargins left="0.25" right="0.25" top="0.39370078740157483" bottom="0.75000000000000011" header="0.39370078740157483" footer="0.30000000000000004"/>
  <pageSetup paperSize="8" orientation="landscape" horizontalDpi="4294967292" verticalDpi="4294967292" r:id="rId1"/>
  <headerFooter>
    <oddFooter>&amp;P ページ</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D4CD-9465-4A51-A985-735B885E41D1}">
  <dimension ref="A1:J33"/>
  <sheetViews>
    <sheetView view="pageBreakPreview" zoomScale="60" zoomScaleNormal="100" workbookViewId="0">
      <selection activeCell="C25" sqref="C25"/>
    </sheetView>
  </sheetViews>
  <sheetFormatPr defaultColWidth="13" defaultRowHeight="14"/>
  <cols>
    <col min="1" max="1" width="3.83203125" style="73" customWidth="1"/>
    <col min="2" max="2" width="15" customWidth="1"/>
    <col min="3" max="3" width="23.08203125" customWidth="1"/>
    <col min="4" max="4" width="9.33203125" customWidth="1"/>
    <col min="5" max="5" width="8.33203125" customWidth="1"/>
    <col min="6" max="6" width="11.5" customWidth="1"/>
    <col min="7" max="8" width="10.33203125" customWidth="1"/>
    <col min="9" max="9" width="39.08203125" customWidth="1"/>
    <col min="10" max="10" width="60" customWidth="1"/>
  </cols>
  <sheetData>
    <row r="1" spans="1:10">
      <c r="A1" s="96" t="s">
        <v>628</v>
      </c>
    </row>
    <row r="2" spans="1:10" ht="4" customHeight="1">
      <c r="A2" s="96"/>
    </row>
    <row r="3" spans="1:10" ht="17.149999999999999" customHeight="1">
      <c r="A3" s="96"/>
      <c r="B3" s="164" t="s">
        <v>627</v>
      </c>
      <c r="C3" s="165"/>
      <c r="E3" s="97" t="s">
        <v>626</v>
      </c>
    </row>
    <row r="4" spans="1:10" ht="17.149999999999999" customHeight="1">
      <c r="A4" s="96"/>
      <c r="B4" s="166" t="s">
        <v>625</v>
      </c>
      <c r="C4" s="166"/>
      <c r="E4" s="95" t="s">
        <v>624</v>
      </c>
      <c r="F4" s="74"/>
    </row>
    <row r="5" spans="1:10" ht="5.15" customHeight="1"/>
    <row r="6" spans="1:10" ht="15" customHeight="1">
      <c r="A6" s="170" t="s">
        <v>0</v>
      </c>
      <c r="B6" s="94" t="s">
        <v>623</v>
      </c>
      <c r="C6" s="171" t="s">
        <v>591</v>
      </c>
      <c r="D6" s="173" t="s">
        <v>622</v>
      </c>
      <c r="E6" s="173"/>
      <c r="F6" s="173"/>
      <c r="G6" s="173"/>
      <c r="H6" s="173"/>
      <c r="I6" s="173"/>
      <c r="J6" s="167" t="s">
        <v>621</v>
      </c>
    </row>
    <row r="7" spans="1:10" ht="35.15" customHeight="1">
      <c r="A7" s="170"/>
      <c r="B7" s="170" t="s">
        <v>620</v>
      </c>
      <c r="C7" s="171"/>
      <c r="D7" s="93" t="s">
        <v>619</v>
      </c>
      <c r="E7" s="93" t="s">
        <v>618</v>
      </c>
      <c r="F7" s="93" t="s">
        <v>617</v>
      </c>
      <c r="G7" s="93" t="s">
        <v>616</v>
      </c>
      <c r="H7" s="93" t="s">
        <v>615</v>
      </c>
      <c r="I7" s="170" t="s">
        <v>614</v>
      </c>
      <c r="J7" s="168"/>
    </row>
    <row r="8" spans="1:10" ht="15" customHeight="1">
      <c r="A8" s="170"/>
      <c r="B8" s="170"/>
      <c r="C8" s="171"/>
      <c r="D8" s="172" t="s">
        <v>613</v>
      </c>
      <c r="E8" s="172"/>
      <c r="F8" s="172"/>
      <c r="G8" s="172"/>
      <c r="H8" s="172"/>
      <c r="I8" s="170"/>
      <c r="J8" s="169"/>
    </row>
    <row r="9" spans="1:10" s="75" customFormat="1" ht="28" customHeight="1">
      <c r="A9" s="86">
        <f>入力シート!A6</f>
        <v>1</v>
      </c>
      <c r="B9" s="81" t="str">
        <f>入力シート!B6</f>
        <v>北海道放送
株式会社</v>
      </c>
      <c r="C9" s="85" t="str">
        <f>入力シート!E6</f>
        <v>寿都の風泙(かざなぎ)さま</v>
      </c>
      <c r="D9" s="83" t="s">
        <v>596</v>
      </c>
      <c r="E9" s="83" t="s">
        <v>596</v>
      </c>
      <c r="F9" s="83" t="s">
        <v>596</v>
      </c>
      <c r="G9" s="83" t="s">
        <v>596</v>
      </c>
      <c r="H9" s="83" t="s">
        <v>596</v>
      </c>
      <c r="I9" s="82"/>
      <c r="J9" s="81" t="s">
        <v>612</v>
      </c>
    </row>
    <row r="10" spans="1:10" s="75" customFormat="1" ht="28" customHeight="1">
      <c r="A10" s="91">
        <f>入力シート!A7</f>
        <v>2</v>
      </c>
      <c r="B10" s="90" t="str">
        <f>入力シート!B7</f>
        <v>株式会社
青森テレビ</v>
      </c>
      <c r="C10" s="87" t="str">
        <f>入力シート!E7</f>
        <v>「かんだの蟹」</v>
      </c>
      <c r="D10" s="56" t="s">
        <v>596</v>
      </c>
      <c r="E10" s="56" t="s">
        <v>596</v>
      </c>
      <c r="F10" s="56" t="s">
        <v>596</v>
      </c>
      <c r="G10" s="56" t="s">
        <v>596</v>
      </c>
      <c r="H10" s="56" t="s">
        <v>602</v>
      </c>
      <c r="I10" s="88" t="s">
        <v>611</v>
      </c>
      <c r="J10" s="87"/>
    </row>
    <row r="11" spans="1:10" s="75" customFormat="1" ht="28" customHeight="1">
      <c r="A11" s="91">
        <f>入力シート!A8</f>
        <v>3</v>
      </c>
      <c r="B11" s="90" t="str">
        <f>入力シート!B8</f>
        <v>富山テレビ放送
株式会社</v>
      </c>
      <c r="C11" s="87" t="str">
        <f>入力シート!E8</f>
        <v>錨の溝（いかりのどぶ）</v>
      </c>
      <c r="D11" s="56" t="s">
        <v>596</v>
      </c>
      <c r="E11" s="56" t="s">
        <v>596</v>
      </c>
      <c r="F11" s="56" t="s">
        <v>596</v>
      </c>
      <c r="G11" s="56" t="s">
        <v>596</v>
      </c>
      <c r="H11" s="56" t="s">
        <v>596</v>
      </c>
      <c r="I11" s="88"/>
      <c r="J11" s="87" t="s">
        <v>599</v>
      </c>
    </row>
    <row r="12" spans="1:10" s="75" customFormat="1" ht="28" customHeight="1">
      <c r="A12" s="91">
        <f>入力シート!A9</f>
        <v>4</v>
      </c>
      <c r="B12" s="90" t="str">
        <f>入力シート!B9</f>
        <v>石川テレビ放送
株式会社</v>
      </c>
      <c r="C12" s="87" t="str">
        <f>入力シート!E9</f>
        <v>タコの島</v>
      </c>
      <c r="D12" s="56" t="s">
        <v>596</v>
      </c>
      <c r="E12" s="56" t="s">
        <v>596</v>
      </c>
      <c r="F12" s="56" t="s">
        <v>596</v>
      </c>
      <c r="G12" s="56" t="s">
        <v>596</v>
      </c>
      <c r="H12" s="56" t="s">
        <v>596</v>
      </c>
      <c r="I12" s="88"/>
      <c r="J12" s="87" t="s">
        <v>599</v>
      </c>
    </row>
    <row r="13" spans="1:10" s="75" customFormat="1" ht="28" customHeight="1">
      <c r="A13" s="91">
        <f>入力シート!A10</f>
        <v>5</v>
      </c>
      <c r="B13" s="90" t="str">
        <f>入力シート!B10</f>
        <v>石川テレビ放送
株式会社</v>
      </c>
      <c r="C13" s="87" t="str">
        <f>入力シート!E10</f>
        <v>魚の恩がえし</v>
      </c>
      <c r="D13" s="56" t="s">
        <v>596</v>
      </c>
      <c r="E13" s="56" t="s">
        <v>596</v>
      </c>
      <c r="F13" s="56" t="s">
        <v>596</v>
      </c>
      <c r="G13" s="56" t="s">
        <v>596</v>
      </c>
      <c r="H13" s="56" t="s">
        <v>596</v>
      </c>
      <c r="I13" s="88"/>
      <c r="J13" s="87" t="s">
        <v>599</v>
      </c>
    </row>
    <row r="14" spans="1:10" s="75" customFormat="1" ht="28" customHeight="1">
      <c r="A14" s="91">
        <f>入力シート!A11</f>
        <v>6</v>
      </c>
      <c r="B14" s="90" t="str">
        <f>入力シート!B11</f>
        <v>株式会社
テレビ静岡</v>
      </c>
      <c r="C14" s="87" t="str">
        <f>入力シート!E11</f>
        <v>（羽衣）</v>
      </c>
      <c r="D14" s="56" t="s">
        <v>596</v>
      </c>
      <c r="E14" s="56" t="s">
        <v>596</v>
      </c>
      <c r="F14" s="56" t="s">
        <v>596</v>
      </c>
      <c r="G14" s="89" t="s">
        <v>598</v>
      </c>
      <c r="H14" s="56" t="s">
        <v>596</v>
      </c>
      <c r="I14" s="88"/>
      <c r="J14" s="87" t="s">
        <v>610</v>
      </c>
    </row>
    <row r="15" spans="1:10" s="75" customFormat="1" ht="28" customHeight="1">
      <c r="A15" s="86">
        <f>入力シート!A12</f>
        <v>7</v>
      </c>
      <c r="B15" s="81" t="str">
        <f>入力シート!B12</f>
        <v>株式会社
テレビ静岡</v>
      </c>
      <c r="C15" s="85" t="str">
        <f>入力シート!E12</f>
        <v>亀の松</v>
      </c>
      <c r="D15" s="83" t="s">
        <v>596</v>
      </c>
      <c r="E15" s="83" t="s">
        <v>596</v>
      </c>
      <c r="F15" s="83" t="s">
        <v>596</v>
      </c>
      <c r="G15" s="84" t="s">
        <v>598</v>
      </c>
      <c r="H15" s="83" t="s">
        <v>596</v>
      </c>
      <c r="I15" s="82"/>
      <c r="J15" s="81" t="s">
        <v>609</v>
      </c>
    </row>
    <row r="16" spans="1:10" s="75" customFormat="1" ht="28" customHeight="1">
      <c r="A16" s="91">
        <f>入力シート!A13</f>
        <v>8</v>
      </c>
      <c r="B16" s="90" t="str">
        <f>入力シート!B13</f>
        <v>三重テレビ放送</v>
      </c>
      <c r="C16" s="87" t="str">
        <f>入力シート!E13</f>
        <v>かんからこぼしと治郎左衛門</v>
      </c>
      <c r="D16" s="56" t="s">
        <v>596</v>
      </c>
      <c r="E16" s="56" t="s">
        <v>596</v>
      </c>
      <c r="F16" s="56" t="s">
        <v>596</v>
      </c>
      <c r="G16" s="89" t="s">
        <v>598</v>
      </c>
      <c r="H16" s="56" t="s">
        <v>596</v>
      </c>
      <c r="I16" s="88"/>
      <c r="J16" s="90" t="s">
        <v>608</v>
      </c>
    </row>
    <row r="17" spans="1:10" s="75" customFormat="1" ht="28" customHeight="1">
      <c r="A17" s="80">
        <f>入力シート!A14</f>
        <v>9</v>
      </c>
      <c r="B17" s="79" t="str">
        <f>入力シート!B14</f>
        <v>びわ湖放送
株式会社</v>
      </c>
      <c r="C17" s="76" t="str">
        <f>入力シート!E14</f>
        <v>しこぶちさん</v>
      </c>
      <c r="D17" s="78" t="s">
        <v>596</v>
      </c>
      <c r="E17" s="78" t="s">
        <v>602</v>
      </c>
      <c r="F17" s="78" t="s">
        <v>596</v>
      </c>
      <c r="G17" s="92" t="s">
        <v>598</v>
      </c>
      <c r="H17" s="78" t="s">
        <v>596</v>
      </c>
      <c r="I17" s="77" t="s">
        <v>607</v>
      </c>
      <c r="J17" s="76"/>
    </row>
    <row r="18" spans="1:10" s="75" customFormat="1" ht="28" customHeight="1">
      <c r="A18" s="86">
        <f>入力シート!A15</f>
        <v>10</v>
      </c>
      <c r="B18" s="81" t="str">
        <f>入力シート!B15</f>
        <v>株式会社
中国放送</v>
      </c>
      <c r="C18" s="85" t="str">
        <f>入力シート!E15</f>
        <v>百貫島のふか</v>
      </c>
      <c r="D18" s="83" t="s">
        <v>596</v>
      </c>
      <c r="E18" s="83" t="s">
        <v>596</v>
      </c>
      <c r="F18" s="83" t="s">
        <v>596</v>
      </c>
      <c r="G18" s="84" t="s">
        <v>598</v>
      </c>
      <c r="H18" s="83" t="s">
        <v>596</v>
      </c>
      <c r="I18" s="82"/>
      <c r="J18" s="81" t="s">
        <v>606</v>
      </c>
    </row>
    <row r="19" spans="1:10" s="75" customFormat="1" ht="28" customHeight="1">
      <c r="A19" s="91">
        <f>入力シート!A16</f>
        <v>11</v>
      </c>
      <c r="B19" s="90" t="str">
        <f>入力シート!B16</f>
        <v>ＴＳＫ
山陰中央テレビ</v>
      </c>
      <c r="C19" s="90" t="str">
        <f>入力シート!E16</f>
        <v>月の輪神事（つきのわじんじ）「毘売崎（ひめさき）伝承」</v>
      </c>
      <c r="D19" s="56" t="s">
        <v>596</v>
      </c>
      <c r="E19" s="56" t="s">
        <v>596</v>
      </c>
      <c r="F19" s="56" t="s">
        <v>596</v>
      </c>
      <c r="G19" s="89" t="s">
        <v>598</v>
      </c>
      <c r="H19" s="56" t="s">
        <v>596</v>
      </c>
      <c r="I19" s="88"/>
      <c r="J19" s="87" t="s">
        <v>599</v>
      </c>
    </row>
    <row r="20" spans="1:10" s="75" customFormat="1" ht="28" customHeight="1">
      <c r="A20" s="86">
        <f>入力シート!A17</f>
        <v>12</v>
      </c>
      <c r="B20" s="81" t="str">
        <f>入力シート!B17</f>
        <v>ＴＳＫ
山陰中央テレビ</v>
      </c>
      <c r="C20" s="85" t="str">
        <f>入力シート!E17</f>
        <v>くにびき「（出雲国風土記）」</v>
      </c>
      <c r="D20" s="83" t="s">
        <v>596</v>
      </c>
      <c r="E20" s="83" t="s">
        <v>596</v>
      </c>
      <c r="F20" s="83" t="s">
        <v>596</v>
      </c>
      <c r="G20" s="84" t="s">
        <v>596</v>
      </c>
      <c r="H20" s="83" t="s">
        <v>596</v>
      </c>
      <c r="I20" s="82"/>
      <c r="J20" s="81" t="s">
        <v>605</v>
      </c>
    </row>
    <row r="21" spans="1:10" s="75" customFormat="1" ht="28" customHeight="1">
      <c r="A21" s="91">
        <f>入力シート!A18</f>
        <v>13</v>
      </c>
      <c r="B21" s="90" t="str">
        <f>入力シート!B18</f>
        <v>南海放送株式会社　</v>
      </c>
      <c r="C21" s="87" t="str">
        <f>入力シート!E18</f>
        <v>五色姫伝説</v>
      </c>
      <c r="D21" s="56" t="s">
        <v>596</v>
      </c>
      <c r="E21" s="56" t="s">
        <v>596</v>
      </c>
      <c r="F21" s="56" t="s">
        <v>596</v>
      </c>
      <c r="G21" s="89" t="s">
        <v>598</v>
      </c>
      <c r="H21" s="56" t="s">
        <v>596</v>
      </c>
      <c r="I21" s="88"/>
      <c r="J21" s="87"/>
    </row>
    <row r="22" spans="1:10" s="75" customFormat="1" ht="28" customHeight="1">
      <c r="A22" s="91">
        <f>入力シート!A19</f>
        <v>14</v>
      </c>
      <c r="B22" s="90" t="str">
        <f>入力シート!B19</f>
        <v>南海放送株式会社</v>
      </c>
      <c r="C22" s="87" t="str">
        <f>入力シート!E19</f>
        <v>おなべ岩</v>
      </c>
      <c r="D22" s="56" t="s">
        <v>596</v>
      </c>
      <c r="E22" s="56" t="s">
        <v>596</v>
      </c>
      <c r="F22" s="56" t="s">
        <v>596</v>
      </c>
      <c r="G22" s="89" t="s">
        <v>598</v>
      </c>
      <c r="H22" s="56" t="s">
        <v>596</v>
      </c>
      <c r="I22" s="88"/>
      <c r="J22" s="87" t="s">
        <v>604</v>
      </c>
    </row>
    <row r="23" spans="1:10" s="75" customFormat="1" ht="28" customHeight="1">
      <c r="A23" s="91">
        <f>入力シート!A20</f>
        <v>15</v>
      </c>
      <c r="B23" s="90" t="str">
        <f>入力シート!B20</f>
        <v>南海放送株式会社</v>
      </c>
      <c r="C23" s="87" t="str">
        <f>入力シート!E20</f>
        <v>大猿島と小猿島</v>
      </c>
      <c r="D23" s="56" t="s">
        <v>596</v>
      </c>
      <c r="E23" s="56" t="s">
        <v>596</v>
      </c>
      <c r="F23" s="56" t="s">
        <v>596</v>
      </c>
      <c r="G23" s="89" t="s">
        <v>598</v>
      </c>
      <c r="H23" s="56" t="s">
        <v>596</v>
      </c>
      <c r="I23" s="88"/>
      <c r="J23" s="87"/>
    </row>
    <row r="24" spans="1:10" s="75" customFormat="1" ht="28" customHeight="1">
      <c r="A24" s="80">
        <f>入力シート!A21</f>
        <v>16</v>
      </c>
      <c r="B24" s="79" t="str">
        <f>入力シート!B21</f>
        <v>熊本朝日放送
株式会社　</v>
      </c>
      <c r="C24" s="76" t="str">
        <f>入力シート!E21</f>
        <v>天草四郎物語(仮)</v>
      </c>
      <c r="D24" s="78" t="s">
        <v>596</v>
      </c>
      <c r="E24" s="78" t="s">
        <v>602</v>
      </c>
      <c r="F24" s="78" t="s">
        <v>596</v>
      </c>
      <c r="G24" s="92" t="s">
        <v>598</v>
      </c>
      <c r="H24" s="78" t="s">
        <v>596</v>
      </c>
      <c r="I24" s="77" t="s">
        <v>603</v>
      </c>
      <c r="J24" s="76"/>
    </row>
    <row r="25" spans="1:10" s="75" customFormat="1" ht="28" customHeight="1">
      <c r="A25" s="80">
        <f>入力シート!A22</f>
        <v>17</v>
      </c>
      <c r="B25" s="79" t="str">
        <f>入力シート!B22</f>
        <v>株式会社
テレビ長崎</v>
      </c>
      <c r="C25" s="76" t="str">
        <f>入力シート!E22</f>
        <v>ペーロンの由来</v>
      </c>
      <c r="D25" s="78" t="s">
        <v>596</v>
      </c>
      <c r="E25" s="78" t="s">
        <v>602</v>
      </c>
      <c r="F25" s="78" t="s">
        <v>596</v>
      </c>
      <c r="G25" s="92" t="s">
        <v>598</v>
      </c>
      <c r="H25" s="78" t="s">
        <v>596</v>
      </c>
      <c r="I25" s="77" t="s">
        <v>601</v>
      </c>
      <c r="J25" s="76"/>
    </row>
    <row r="26" spans="1:10" s="75" customFormat="1" ht="28" customHeight="1">
      <c r="A26" s="86">
        <f>入力シート!A23</f>
        <v>18</v>
      </c>
      <c r="B26" s="81" t="str">
        <f>入力シート!B23</f>
        <v>株式会社
テレビ長崎</v>
      </c>
      <c r="C26" s="85" t="str">
        <f>入力シート!E23</f>
        <v>一里島</v>
      </c>
      <c r="D26" s="83" t="s">
        <v>596</v>
      </c>
      <c r="E26" s="83" t="s">
        <v>596</v>
      </c>
      <c r="F26" s="83" t="s">
        <v>596</v>
      </c>
      <c r="G26" s="84" t="s">
        <v>598</v>
      </c>
      <c r="H26" s="83" t="s">
        <v>596</v>
      </c>
      <c r="I26" s="82"/>
      <c r="J26" s="81" t="s">
        <v>600</v>
      </c>
    </row>
    <row r="27" spans="1:10" s="75" customFormat="1" ht="28" customHeight="1">
      <c r="A27" s="91">
        <f>入力シート!A24</f>
        <v>19</v>
      </c>
      <c r="B27" s="90" t="str">
        <f>入力シート!B24</f>
        <v>株式会社
テレビ長崎</v>
      </c>
      <c r="C27" s="87" t="str">
        <f>入力シート!E24</f>
        <v>高麗島の伝説</v>
      </c>
      <c r="D27" s="56" t="s">
        <v>596</v>
      </c>
      <c r="E27" s="56" t="s">
        <v>596</v>
      </c>
      <c r="F27" s="56" t="s">
        <v>596</v>
      </c>
      <c r="G27" s="89" t="s">
        <v>598</v>
      </c>
      <c r="H27" s="56" t="s">
        <v>596</v>
      </c>
      <c r="I27" s="88"/>
      <c r="J27" s="87" t="s">
        <v>599</v>
      </c>
    </row>
    <row r="28" spans="1:10" s="75" customFormat="1" ht="28" customHeight="1">
      <c r="A28" s="91">
        <f>入力シート!A25</f>
        <v>20</v>
      </c>
      <c r="B28" s="90" t="str">
        <f>入力シート!B25</f>
        <v>株式会社
テレビ長崎</v>
      </c>
      <c r="C28" s="87" t="str">
        <f>入力シート!E25</f>
        <v>蛇島伝説</v>
      </c>
      <c r="D28" s="56" t="s">
        <v>596</v>
      </c>
      <c r="E28" s="56" t="s">
        <v>596</v>
      </c>
      <c r="F28" s="56" t="s">
        <v>596</v>
      </c>
      <c r="G28" s="89" t="s">
        <v>598</v>
      </c>
      <c r="H28" s="56" t="s">
        <v>596</v>
      </c>
      <c r="I28" s="88"/>
      <c r="J28" s="87"/>
    </row>
    <row r="29" spans="1:10" s="75" customFormat="1" ht="28" customHeight="1">
      <c r="A29" s="91">
        <f>入力シート!A26</f>
        <v>21</v>
      </c>
      <c r="B29" s="90" t="str">
        <f>入力シート!B26</f>
        <v>株式会社
テレビ長崎</v>
      </c>
      <c r="C29" s="87" t="str">
        <f>入力シート!E26</f>
        <v>紋九郎くじら</v>
      </c>
      <c r="D29" s="56" t="s">
        <v>596</v>
      </c>
      <c r="E29" s="56" t="s">
        <v>596</v>
      </c>
      <c r="F29" s="56" t="s">
        <v>596</v>
      </c>
      <c r="G29" s="89" t="s">
        <v>598</v>
      </c>
      <c r="H29" s="56" t="s">
        <v>596</v>
      </c>
      <c r="I29" s="88"/>
      <c r="J29" s="87" t="s">
        <v>599</v>
      </c>
    </row>
    <row r="30" spans="1:10" s="75" customFormat="1" ht="28" customHeight="1">
      <c r="A30" s="86">
        <f>入力シート!A27</f>
        <v>22</v>
      </c>
      <c r="B30" s="81" t="str">
        <f>入力シート!B27</f>
        <v>琉球放送
株式会社</v>
      </c>
      <c r="C30" s="85" t="str">
        <f>入力シート!E27</f>
        <v>海の神と陸の神</v>
      </c>
      <c r="D30" s="83" t="s">
        <v>596</v>
      </c>
      <c r="E30" s="83" t="s">
        <v>596</v>
      </c>
      <c r="F30" s="83" t="s">
        <v>596</v>
      </c>
      <c r="G30" s="84" t="s">
        <v>598</v>
      </c>
      <c r="H30" s="83" t="s">
        <v>596</v>
      </c>
      <c r="I30" s="82"/>
      <c r="J30" s="81" t="s">
        <v>597</v>
      </c>
    </row>
    <row r="31" spans="1:10" s="75" customFormat="1" ht="28" customHeight="1">
      <c r="A31" s="80">
        <f>入力シート!A28</f>
        <v>23</v>
      </c>
      <c r="B31" s="79" t="str">
        <f>入力シート!B28</f>
        <v>株式会社
テレビ神奈川</v>
      </c>
      <c r="C31" s="76" t="str">
        <f>入力シート!E28</f>
        <v>不知火の松　(しらぬいのまつ)</v>
      </c>
      <c r="D31" s="78" t="s">
        <v>596</v>
      </c>
      <c r="E31" s="78" t="s">
        <v>596</v>
      </c>
      <c r="F31" s="78" t="s">
        <v>595</v>
      </c>
      <c r="G31" s="78" t="s">
        <v>595</v>
      </c>
      <c r="H31" s="78" t="s">
        <v>595</v>
      </c>
      <c r="I31" s="77" t="s">
        <v>594</v>
      </c>
      <c r="J31" s="76"/>
    </row>
    <row r="32" spans="1:10" s="74" customFormat="1"/>
    <row r="33" s="74" customFormat="1"/>
  </sheetData>
  <mergeCells count="9">
    <mergeCell ref="B3:C3"/>
    <mergeCell ref="B4:C4"/>
    <mergeCell ref="J6:J8"/>
    <mergeCell ref="A6:A8"/>
    <mergeCell ref="C6:C8"/>
    <mergeCell ref="I7:I8"/>
    <mergeCell ref="B7:B8"/>
    <mergeCell ref="D8:H8"/>
    <mergeCell ref="D6:I6"/>
  </mergeCells>
  <phoneticPr fontId="1"/>
  <pageMargins left="0.25" right="0.25" top="0.39370078740157483" bottom="0.39370078740157483" header="0.1" footer="0.30000000000000004"/>
  <pageSetup paperSize="8" orientation="landscape" horizontalDpi="4294967292" verticalDpi="429496729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96CD-FEBC-427E-9E15-1C4A965528A7}">
  <dimension ref="A1:J45"/>
  <sheetViews>
    <sheetView view="pageLayout" workbookViewId="0">
      <selection activeCell="H4" sqref="H4"/>
    </sheetView>
  </sheetViews>
  <sheetFormatPr defaultColWidth="12.83203125" defaultRowHeight="11"/>
  <cols>
    <col min="1" max="1" width="3.08203125" style="47" customWidth="1"/>
    <col min="2" max="2" width="9.08203125" style="46" customWidth="1"/>
    <col min="3" max="3" width="6.33203125" style="45" hidden="1" customWidth="1"/>
    <col min="4" max="4" width="6.58203125" style="46" hidden="1" customWidth="1"/>
    <col min="5" max="5" width="12.58203125" style="46" customWidth="1"/>
    <col min="6" max="6" width="22.08203125" style="45" customWidth="1"/>
    <col min="7" max="7" width="82.08203125" style="45" customWidth="1"/>
    <col min="8" max="8" width="11.83203125" style="46" customWidth="1"/>
    <col min="9" max="9" width="21.58203125" style="45" customWidth="1"/>
    <col min="10" max="10" width="26.5" style="46" customWidth="1"/>
    <col min="11" max="16384" width="12.83203125" style="45"/>
  </cols>
  <sheetData>
    <row r="1" spans="1:10" ht="14">
      <c r="A1" s="72" t="s">
        <v>683</v>
      </c>
    </row>
    <row r="2" spans="1:10" ht="9" customHeight="1"/>
    <row r="3" spans="1:10" ht="18" customHeight="1">
      <c r="A3" s="150" t="s">
        <v>0</v>
      </c>
      <c r="B3" s="151" t="s">
        <v>682</v>
      </c>
      <c r="C3" s="150" t="s">
        <v>0</v>
      </c>
      <c r="D3" s="71" t="s">
        <v>587</v>
      </c>
      <c r="E3" s="154" t="s">
        <v>591</v>
      </c>
      <c r="F3" s="150" t="s">
        <v>590</v>
      </c>
      <c r="G3" s="175" t="s">
        <v>681</v>
      </c>
      <c r="H3" s="163" t="s">
        <v>680</v>
      </c>
      <c r="I3" s="163"/>
      <c r="J3" s="163"/>
    </row>
    <row r="4" spans="1:10" ht="41.15" customHeight="1">
      <c r="A4" s="150"/>
      <c r="B4" s="174"/>
      <c r="C4" s="150"/>
      <c r="D4" s="99" t="s">
        <v>577</v>
      </c>
      <c r="E4" s="154"/>
      <c r="F4" s="150"/>
      <c r="G4" s="176"/>
      <c r="H4" s="98" t="s">
        <v>580</v>
      </c>
      <c r="I4" s="98" t="s">
        <v>579</v>
      </c>
      <c r="J4" s="98" t="s">
        <v>578</v>
      </c>
    </row>
    <row r="5" spans="1:10" s="48" customFormat="1" ht="161.15" customHeight="1">
      <c r="A5" s="56">
        <v>1</v>
      </c>
      <c r="B5" s="63" t="s">
        <v>558</v>
      </c>
      <c r="C5" s="62" t="s">
        <v>567</v>
      </c>
      <c r="D5" s="63" t="s">
        <v>566</v>
      </c>
      <c r="E5" s="62" t="s">
        <v>565</v>
      </c>
      <c r="F5" s="52" t="s">
        <v>679</v>
      </c>
      <c r="G5" s="58" t="s">
        <v>678</v>
      </c>
      <c r="H5" s="58" t="s">
        <v>561</v>
      </c>
      <c r="I5" s="65" t="s">
        <v>677</v>
      </c>
      <c r="J5" s="65" t="s">
        <v>676</v>
      </c>
    </row>
    <row r="6" spans="1:10" s="48" customFormat="1" ht="212.15" customHeight="1">
      <c r="A6" s="56">
        <v>2</v>
      </c>
      <c r="B6" s="63" t="s">
        <v>540</v>
      </c>
      <c r="C6" s="62" t="s">
        <v>549</v>
      </c>
      <c r="D6" s="63" t="s">
        <v>548</v>
      </c>
      <c r="E6" s="62" t="s">
        <v>547</v>
      </c>
      <c r="F6" s="52" t="s">
        <v>663</v>
      </c>
      <c r="G6" s="58" t="s">
        <v>675</v>
      </c>
      <c r="H6" s="58" t="s">
        <v>543</v>
      </c>
      <c r="I6" s="58" t="s">
        <v>674</v>
      </c>
      <c r="J6" s="58" t="s">
        <v>673</v>
      </c>
    </row>
    <row r="7" spans="1:10" s="48" customFormat="1" ht="121" customHeight="1">
      <c r="A7" s="56">
        <v>3</v>
      </c>
      <c r="B7" s="63" t="s">
        <v>525</v>
      </c>
      <c r="C7" s="62" t="s">
        <v>533</v>
      </c>
      <c r="D7" s="63" t="s">
        <v>532</v>
      </c>
      <c r="E7" s="62" t="s">
        <v>531</v>
      </c>
      <c r="F7" s="52" t="s">
        <v>637</v>
      </c>
      <c r="G7" s="58" t="s">
        <v>672</v>
      </c>
      <c r="H7" s="58" t="s">
        <v>527</v>
      </c>
      <c r="I7" s="58" t="s">
        <v>671</v>
      </c>
      <c r="J7" s="58" t="s">
        <v>313</v>
      </c>
    </row>
    <row r="8" spans="1:10" s="48" customFormat="1" ht="112" customHeight="1">
      <c r="A8" s="56">
        <v>4</v>
      </c>
      <c r="B8" s="63" t="s">
        <v>493</v>
      </c>
      <c r="C8" s="62" t="s">
        <v>502</v>
      </c>
      <c r="D8" s="63" t="s">
        <v>501</v>
      </c>
      <c r="E8" s="62" t="s">
        <v>516</v>
      </c>
      <c r="F8" s="52" t="s">
        <v>637</v>
      </c>
      <c r="G8" s="58" t="s">
        <v>670</v>
      </c>
      <c r="H8" s="58" t="s">
        <v>512</v>
      </c>
      <c r="I8" s="58" t="s">
        <v>511</v>
      </c>
      <c r="J8" s="58" t="s">
        <v>510</v>
      </c>
    </row>
    <row r="9" spans="1:10" s="48" customFormat="1" ht="150" customHeight="1">
      <c r="A9" s="56">
        <v>5</v>
      </c>
      <c r="B9" s="63" t="s">
        <v>493</v>
      </c>
      <c r="C9" s="62" t="s">
        <v>502</v>
      </c>
      <c r="D9" s="63" t="s">
        <v>501</v>
      </c>
      <c r="E9" s="62" t="s">
        <v>500</v>
      </c>
      <c r="F9" s="52" t="s">
        <v>663</v>
      </c>
      <c r="G9" s="58" t="s">
        <v>669</v>
      </c>
      <c r="H9" s="58" t="s">
        <v>496</v>
      </c>
      <c r="I9" s="58" t="s">
        <v>495</v>
      </c>
      <c r="J9" s="58" t="s">
        <v>494</v>
      </c>
    </row>
    <row r="10" spans="1:10" s="48" customFormat="1" ht="258" customHeight="1">
      <c r="A10" s="56">
        <v>6</v>
      </c>
      <c r="B10" s="63" t="s">
        <v>463</v>
      </c>
      <c r="C10" s="62" t="s">
        <v>472</v>
      </c>
      <c r="D10" s="63" t="s">
        <v>471</v>
      </c>
      <c r="E10" s="62" t="s">
        <v>485</v>
      </c>
      <c r="F10" s="52" t="s">
        <v>637</v>
      </c>
      <c r="G10" s="58" t="s">
        <v>668</v>
      </c>
      <c r="H10" s="58" t="s">
        <v>481</v>
      </c>
      <c r="I10" s="58" t="s">
        <v>667</v>
      </c>
      <c r="J10" s="58" t="s">
        <v>479</v>
      </c>
    </row>
    <row r="11" spans="1:10" s="48" customFormat="1" ht="175" customHeight="1">
      <c r="A11" s="56">
        <v>7</v>
      </c>
      <c r="B11" s="63" t="s">
        <v>463</v>
      </c>
      <c r="C11" s="62" t="s">
        <v>472</v>
      </c>
      <c r="D11" s="63" t="s">
        <v>471</v>
      </c>
      <c r="E11" s="62" t="s">
        <v>470</v>
      </c>
      <c r="F11" s="52" t="s">
        <v>631</v>
      </c>
      <c r="G11" s="58" t="s">
        <v>666</v>
      </c>
      <c r="H11" s="58" t="s">
        <v>466</v>
      </c>
      <c r="I11" s="58" t="s">
        <v>665</v>
      </c>
      <c r="J11" s="58" t="s">
        <v>664</v>
      </c>
    </row>
    <row r="12" spans="1:10" s="48" customFormat="1" ht="101.15" customHeight="1">
      <c r="A12" s="56">
        <v>8</v>
      </c>
      <c r="B12" s="63" t="s">
        <v>446</v>
      </c>
      <c r="C12" s="62" t="s">
        <v>455</v>
      </c>
      <c r="D12" s="63" t="s">
        <v>454</v>
      </c>
      <c r="E12" s="62" t="s">
        <v>453</v>
      </c>
      <c r="F12" s="52" t="s">
        <v>663</v>
      </c>
      <c r="G12" s="58" t="s">
        <v>662</v>
      </c>
      <c r="H12" s="58" t="s">
        <v>449</v>
      </c>
      <c r="I12" s="58" t="s">
        <v>661</v>
      </c>
      <c r="J12" s="58" t="s">
        <v>447</v>
      </c>
    </row>
    <row r="13" spans="1:10" s="48" customFormat="1" ht="137.15" customHeight="1">
      <c r="A13" s="56">
        <v>9</v>
      </c>
      <c r="B13" s="63" t="s">
        <v>411</v>
      </c>
      <c r="C13" s="62" t="s">
        <v>421</v>
      </c>
      <c r="D13" s="63" t="s">
        <v>420</v>
      </c>
      <c r="E13" s="62" t="s">
        <v>419</v>
      </c>
      <c r="F13" s="52" t="s">
        <v>660</v>
      </c>
      <c r="G13" s="58" t="s">
        <v>659</v>
      </c>
      <c r="H13" s="58" t="s">
        <v>414</v>
      </c>
      <c r="I13" s="58" t="s">
        <v>658</v>
      </c>
      <c r="J13" s="58" t="s">
        <v>657</v>
      </c>
    </row>
    <row r="14" spans="1:10" s="48" customFormat="1" ht="158.15" customHeight="1">
      <c r="A14" s="56">
        <v>10</v>
      </c>
      <c r="B14" s="63" t="s">
        <v>384</v>
      </c>
      <c r="C14" s="62" t="s">
        <v>403</v>
      </c>
      <c r="D14" s="63" t="s">
        <v>392</v>
      </c>
      <c r="E14" s="62" t="s">
        <v>402</v>
      </c>
      <c r="F14" s="52" t="s">
        <v>637</v>
      </c>
      <c r="G14" s="58" t="s">
        <v>656</v>
      </c>
      <c r="H14" s="58" t="s">
        <v>398</v>
      </c>
      <c r="I14" s="65" t="s">
        <v>655</v>
      </c>
      <c r="J14" s="58" t="s">
        <v>385</v>
      </c>
    </row>
    <row r="15" spans="1:10" s="48" customFormat="1" ht="149.15" customHeight="1">
      <c r="A15" s="56">
        <v>11</v>
      </c>
      <c r="B15" s="63" t="s">
        <v>384</v>
      </c>
      <c r="C15" s="66" t="s">
        <v>393</v>
      </c>
      <c r="D15" s="63" t="s">
        <v>392</v>
      </c>
      <c r="E15" s="62" t="s">
        <v>391</v>
      </c>
      <c r="F15" s="52" t="s">
        <v>637</v>
      </c>
      <c r="G15" s="58" t="s">
        <v>654</v>
      </c>
      <c r="H15" s="58" t="s">
        <v>387</v>
      </c>
      <c r="I15" s="65" t="s">
        <v>653</v>
      </c>
      <c r="J15" s="58" t="s">
        <v>385</v>
      </c>
    </row>
    <row r="16" spans="1:10" s="48" customFormat="1" ht="249" customHeight="1">
      <c r="A16" s="56">
        <v>12</v>
      </c>
      <c r="B16" s="63" t="s">
        <v>369</v>
      </c>
      <c r="C16" s="62" t="s">
        <v>351</v>
      </c>
      <c r="D16" s="63" t="s">
        <v>350</v>
      </c>
      <c r="E16" s="62" t="s">
        <v>376</v>
      </c>
      <c r="F16" s="52" t="s">
        <v>637</v>
      </c>
      <c r="G16" s="58" t="s">
        <v>652</v>
      </c>
      <c r="H16" s="58" t="s">
        <v>651</v>
      </c>
      <c r="I16" s="58" t="s">
        <v>650</v>
      </c>
      <c r="J16" s="58" t="s">
        <v>370</v>
      </c>
    </row>
    <row r="17" spans="1:10" s="48" customFormat="1" ht="200.15" customHeight="1">
      <c r="A17" s="56">
        <v>13</v>
      </c>
      <c r="B17" s="63" t="s">
        <v>342</v>
      </c>
      <c r="C17" s="62" t="s">
        <v>351</v>
      </c>
      <c r="D17" s="63" t="s">
        <v>350</v>
      </c>
      <c r="E17" s="62" t="s">
        <v>362</v>
      </c>
      <c r="F17" s="52" t="s">
        <v>646</v>
      </c>
      <c r="G17" s="58" t="s">
        <v>649</v>
      </c>
      <c r="H17" s="58" t="s">
        <v>648</v>
      </c>
      <c r="I17" s="58" t="s">
        <v>647</v>
      </c>
      <c r="J17" s="58" t="s">
        <v>343</v>
      </c>
    </row>
    <row r="18" spans="1:10" s="48" customFormat="1" ht="137.15" customHeight="1">
      <c r="A18" s="56">
        <v>14</v>
      </c>
      <c r="B18" s="63" t="s">
        <v>342</v>
      </c>
      <c r="C18" s="62" t="s">
        <v>351</v>
      </c>
      <c r="D18" s="63" t="s">
        <v>350</v>
      </c>
      <c r="E18" s="62" t="s">
        <v>349</v>
      </c>
      <c r="F18" s="52" t="s">
        <v>646</v>
      </c>
      <c r="G18" s="58" t="s">
        <v>645</v>
      </c>
      <c r="H18" s="58" t="s">
        <v>644</v>
      </c>
      <c r="I18" s="65" t="s">
        <v>643</v>
      </c>
      <c r="J18" s="58" t="s">
        <v>343</v>
      </c>
    </row>
    <row r="19" spans="1:10" s="48" customFormat="1" ht="93" customHeight="1">
      <c r="A19" s="56">
        <v>15</v>
      </c>
      <c r="B19" s="55" t="s">
        <v>281</v>
      </c>
      <c r="C19" s="54" t="s">
        <v>291</v>
      </c>
      <c r="D19" s="55" t="s">
        <v>290</v>
      </c>
      <c r="E19" s="54" t="s">
        <v>307</v>
      </c>
      <c r="F19" s="52" t="s">
        <v>637</v>
      </c>
      <c r="G19" s="52" t="s">
        <v>642</v>
      </c>
      <c r="H19" s="52" t="s">
        <v>284</v>
      </c>
      <c r="I19" s="57" t="s">
        <v>641</v>
      </c>
      <c r="J19" s="52" t="s">
        <v>282</v>
      </c>
    </row>
    <row r="20" spans="1:10" s="48" customFormat="1" ht="107.15" customHeight="1">
      <c r="A20" s="56">
        <v>16</v>
      </c>
      <c r="B20" s="55" t="s">
        <v>281</v>
      </c>
      <c r="C20" s="54" t="s">
        <v>291</v>
      </c>
      <c r="D20" s="55" t="s">
        <v>290</v>
      </c>
      <c r="E20" s="54" t="s">
        <v>302</v>
      </c>
      <c r="F20" s="52" t="s">
        <v>640</v>
      </c>
      <c r="G20" s="52" t="s">
        <v>639</v>
      </c>
      <c r="H20" s="52" t="s">
        <v>284</v>
      </c>
      <c r="I20" s="57" t="s">
        <v>638</v>
      </c>
      <c r="J20" s="52" t="s">
        <v>282</v>
      </c>
    </row>
    <row r="21" spans="1:10" s="48" customFormat="1" ht="104.15" customHeight="1">
      <c r="A21" s="56">
        <v>17</v>
      </c>
      <c r="B21" s="55" t="s">
        <v>281</v>
      </c>
      <c r="C21" s="54" t="s">
        <v>291</v>
      </c>
      <c r="D21" s="55" t="s">
        <v>290</v>
      </c>
      <c r="E21" s="54" t="s">
        <v>296</v>
      </c>
      <c r="F21" s="52" t="s">
        <v>637</v>
      </c>
      <c r="G21" s="52" t="s">
        <v>636</v>
      </c>
      <c r="H21" s="52" t="s">
        <v>284</v>
      </c>
      <c r="I21" s="57" t="s">
        <v>635</v>
      </c>
      <c r="J21" s="52" t="s">
        <v>282</v>
      </c>
    </row>
    <row r="22" spans="1:10" s="48" customFormat="1" ht="93" customHeight="1">
      <c r="A22" s="56">
        <v>18</v>
      </c>
      <c r="B22" s="55" t="s">
        <v>281</v>
      </c>
      <c r="C22" s="54" t="s">
        <v>291</v>
      </c>
      <c r="D22" s="55" t="s">
        <v>290</v>
      </c>
      <c r="E22" s="54" t="s">
        <v>289</v>
      </c>
      <c r="F22" s="52" t="s">
        <v>634</v>
      </c>
      <c r="G22" s="52" t="s">
        <v>633</v>
      </c>
      <c r="H22" s="52" t="s">
        <v>284</v>
      </c>
      <c r="I22" s="57" t="s">
        <v>632</v>
      </c>
      <c r="J22" s="52" t="s">
        <v>282</v>
      </c>
    </row>
    <row r="23" spans="1:10" s="48" customFormat="1" ht="274" customHeight="1">
      <c r="A23" s="56">
        <v>19</v>
      </c>
      <c r="B23" s="55" t="s">
        <v>265</v>
      </c>
      <c r="C23" s="60" t="s">
        <v>274</v>
      </c>
      <c r="D23" s="55" t="s">
        <v>273</v>
      </c>
      <c r="E23" s="54" t="s">
        <v>272</v>
      </c>
      <c r="F23" s="52" t="s">
        <v>631</v>
      </c>
      <c r="G23" s="52" t="s">
        <v>630</v>
      </c>
      <c r="H23" s="52" t="s">
        <v>268</v>
      </c>
      <c r="I23" s="52" t="s">
        <v>267</v>
      </c>
      <c r="J23" s="52" t="s">
        <v>629</v>
      </c>
    </row>
    <row r="24" spans="1:10" s="48" customFormat="1">
      <c r="A24" s="47"/>
      <c r="B24" s="50"/>
      <c r="C24" s="51"/>
      <c r="D24" s="50"/>
      <c r="E24" s="50"/>
      <c r="F24" s="51"/>
      <c r="G24" s="51"/>
      <c r="H24" s="50"/>
      <c r="I24" s="51"/>
      <c r="J24" s="50"/>
    </row>
    <row r="25" spans="1:10" s="48" customFormat="1">
      <c r="A25" s="47"/>
      <c r="B25" s="50"/>
      <c r="C25" s="51"/>
      <c r="D25" s="50"/>
      <c r="E25" s="50"/>
      <c r="F25" s="51"/>
      <c r="G25" s="51"/>
      <c r="H25" s="50"/>
      <c r="I25" s="51"/>
      <c r="J25" s="50"/>
    </row>
    <row r="26" spans="1:10" s="48" customFormat="1">
      <c r="A26" s="47"/>
      <c r="B26" s="50"/>
      <c r="C26" s="51"/>
      <c r="D26" s="50"/>
      <c r="E26" s="50"/>
      <c r="F26" s="51"/>
      <c r="G26" s="51"/>
      <c r="H26" s="50"/>
      <c r="I26" s="51"/>
      <c r="J26" s="50"/>
    </row>
    <row r="27" spans="1:10" s="48" customFormat="1">
      <c r="A27" s="47"/>
      <c r="B27" s="50"/>
      <c r="C27" s="51"/>
      <c r="D27" s="50"/>
      <c r="E27" s="50"/>
      <c r="F27" s="51"/>
      <c r="G27" s="51"/>
      <c r="H27" s="50"/>
      <c r="I27" s="51"/>
      <c r="J27" s="50"/>
    </row>
    <row r="28" spans="1:10" s="48" customFormat="1">
      <c r="A28" s="47"/>
      <c r="B28" s="50"/>
      <c r="C28" s="51"/>
      <c r="D28" s="50"/>
      <c r="E28" s="50"/>
      <c r="F28" s="51"/>
      <c r="G28" s="51"/>
      <c r="H28" s="50"/>
      <c r="I28" s="51"/>
      <c r="J28" s="50"/>
    </row>
    <row r="29" spans="1:10" s="48" customFormat="1">
      <c r="A29" s="47"/>
      <c r="B29" s="50"/>
      <c r="C29" s="51"/>
      <c r="D29" s="50"/>
      <c r="E29" s="50"/>
      <c r="F29" s="51"/>
      <c r="G29" s="51"/>
      <c r="H29" s="50"/>
      <c r="I29" s="51"/>
      <c r="J29" s="50"/>
    </row>
    <row r="30" spans="1:10" s="48" customFormat="1">
      <c r="A30" s="47"/>
      <c r="B30" s="50"/>
      <c r="C30" s="51"/>
      <c r="D30" s="50"/>
      <c r="E30" s="50"/>
      <c r="F30" s="51"/>
      <c r="G30" s="51"/>
      <c r="H30" s="50"/>
      <c r="I30" s="51"/>
      <c r="J30" s="50"/>
    </row>
    <row r="31" spans="1:10" s="48" customFormat="1">
      <c r="A31" s="47"/>
      <c r="B31" s="50"/>
      <c r="C31" s="51"/>
      <c r="D31" s="50"/>
      <c r="E31" s="50"/>
      <c r="F31" s="51"/>
      <c r="G31" s="51"/>
      <c r="H31" s="50"/>
      <c r="I31" s="51"/>
      <c r="J31" s="50"/>
    </row>
    <row r="32" spans="1:10" s="48" customFormat="1">
      <c r="A32" s="47"/>
      <c r="B32" s="50"/>
      <c r="C32" s="51"/>
      <c r="D32" s="50"/>
      <c r="E32" s="50"/>
      <c r="F32" s="51"/>
      <c r="G32" s="51"/>
      <c r="H32" s="50"/>
      <c r="I32" s="51"/>
      <c r="J32" s="50"/>
    </row>
    <row r="33" spans="1:10" s="48" customFormat="1">
      <c r="A33" s="47"/>
      <c r="B33" s="50"/>
      <c r="C33" s="51"/>
      <c r="D33" s="50"/>
      <c r="E33" s="50"/>
      <c r="F33" s="51"/>
      <c r="G33" s="51"/>
      <c r="H33" s="50"/>
      <c r="I33" s="51"/>
      <c r="J33" s="50"/>
    </row>
    <row r="34" spans="1:10" s="48" customFormat="1">
      <c r="A34" s="47"/>
      <c r="B34" s="50"/>
      <c r="C34" s="51"/>
      <c r="D34" s="50"/>
      <c r="E34" s="50"/>
      <c r="F34" s="51"/>
      <c r="G34" s="51"/>
      <c r="H34" s="50"/>
      <c r="I34" s="51"/>
      <c r="J34" s="50"/>
    </row>
    <row r="35" spans="1:10" s="48" customFormat="1">
      <c r="A35" s="47"/>
      <c r="B35" s="50"/>
      <c r="C35" s="51"/>
      <c r="D35" s="50"/>
      <c r="E35" s="50"/>
      <c r="F35" s="51"/>
      <c r="G35" s="51"/>
      <c r="H35" s="50"/>
      <c r="I35" s="51"/>
      <c r="J35" s="50"/>
    </row>
    <row r="36" spans="1:10" s="48" customFormat="1">
      <c r="A36" s="47"/>
      <c r="B36" s="50"/>
      <c r="C36" s="51"/>
      <c r="D36" s="50"/>
      <c r="E36" s="50"/>
      <c r="F36" s="51"/>
      <c r="G36" s="51"/>
      <c r="H36" s="50"/>
      <c r="I36" s="51"/>
      <c r="J36" s="50"/>
    </row>
    <row r="37" spans="1:10" s="48" customFormat="1">
      <c r="A37" s="47"/>
      <c r="B37" s="50"/>
      <c r="C37" s="51"/>
      <c r="D37" s="50"/>
      <c r="E37" s="50"/>
      <c r="F37" s="51"/>
      <c r="G37" s="51"/>
      <c r="H37" s="50"/>
      <c r="I37" s="51"/>
      <c r="J37" s="50"/>
    </row>
    <row r="38" spans="1:10" s="48" customFormat="1">
      <c r="A38" s="47"/>
      <c r="B38" s="50"/>
      <c r="C38" s="51"/>
      <c r="D38" s="50"/>
      <c r="E38" s="50"/>
      <c r="F38" s="51"/>
      <c r="G38" s="51"/>
      <c r="H38" s="50"/>
      <c r="I38" s="51"/>
      <c r="J38" s="50"/>
    </row>
    <row r="39" spans="1:10" s="48" customFormat="1">
      <c r="A39" s="47"/>
      <c r="B39" s="50"/>
      <c r="C39" s="51"/>
      <c r="D39" s="50"/>
      <c r="E39" s="50"/>
      <c r="F39" s="51"/>
      <c r="G39" s="51"/>
      <c r="H39" s="50"/>
      <c r="I39" s="51"/>
      <c r="J39" s="50"/>
    </row>
    <row r="40" spans="1:10" s="48" customFormat="1">
      <c r="A40" s="47"/>
      <c r="B40" s="50"/>
      <c r="C40" s="51"/>
      <c r="D40" s="50"/>
      <c r="E40" s="50"/>
      <c r="F40" s="51"/>
      <c r="G40" s="51"/>
      <c r="H40" s="50"/>
      <c r="I40" s="51"/>
      <c r="J40" s="50"/>
    </row>
    <row r="41" spans="1:10" s="48" customFormat="1">
      <c r="A41" s="47"/>
      <c r="B41" s="50"/>
      <c r="C41" s="51"/>
      <c r="D41" s="50"/>
      <c r="E41" s="50"/>
      <c r="F41" s="51"/>
      <c r="G41" s="51"/>
      <c r="H41" s="50"/>
      <c r="I41" s="51"/>
      <c r="J41" s="50"/>
    </row>
    <row r="42" spans="1:10" s="48" customFormat="1">
      <c r="A42" s="47"/>
      <c r="B42" s="50"/>
      <c r="C42" s="51"/>
      <c r="D42" s="50"/>
      <c r="E42" s="50"/>
      <c r="F42" s="51"/>
      <c r="G42" s="51"/>
      <c r="H42" s="50"/>
      <c r="I42" s="51"/>
      <c r="J42" s="50"/>
    </row>
    <row r="43" spans="1:10" s="48" customFormat="1">
      <c r="A43" s="47"/>
      <c r="B43" s="50"/>
      <c r="C43" s="51"/>
      <c r="D43" s="50"/>
      <c r="E43" s="50"/>
      <c r="F43" s="51"/>
      <c r="G43" s="51"/>
      <c r="H43" s="50"/>
      <c r="I43" s="51"/>
      <c r="J43" s="50"/>
    </row>
    <row r="44" spans="1:10" s="48" customFormat="1">
      <c r="A44" s="47"/>
      <c r="B44" s="49"/>
      <c r="D44" s="49"/>
      <c r="E44" s="49"/>
      <c r="H44" s="49"/>
      <c r="J44" s="49"/>
    </row>
    <row r="45" spans="1:10" s="48" customFormat="1">
      <c r="A45" s="47"/>
      <c r="B45" s="49"/>
      <c r="D45" s="49"/>
      <c r="E45" s="49"/>
      <c r="H45" s="49"/>
      <c r="J45" s="49"/>
    </row>
  </sheetData>
  <mergeCells count="7">
    <mergeCell ref="H3:J3"/>
    <mergeCell ref="B3:B4"/>
    <mergeCell ref="G3:G4"/>
    <mergeCell ref="A3:A4"/>
    <mergeCell ref="C3:C4"/>
    <mergeCell ref="E3:E4"/>
    <mergeCell ref="F3:F4"/>
  </mergeCells>
  <phoneticPr fontId="1"/>
  <pageMargins left="0.25" right="0.25" top="0.39370078740157483" bottom="0.75000000000000011" header="0.39370078740157483" footer="0.30000000000000004"/>
  <pageSetup paperSize="8" orientation="landscape" horizontalDpi="4294967292" verticalDpi="4294967292" r:id="rId1"/>
  <headerFooter>
    <oddFooter>&amp;P ページ</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8C6D-58A2-47A5-93DE-ADA72362EC21}">
  <dimension ref="A1:E35"/>
  <sheetViews>
    <sheetView view="pageLayout" topLeftCell="A22" workbookViewId="0">
      <selection activeCell="H4" sqref="H4"/>
    </sheetView>
  </sheetViews>
  <sheetFormatPr defaultColWidth="13" defaultRowHeight="14"/>
  <cols>
    <col min="1" max="1" width="5.08203125" style="73" customWidth="1"/>
    <col min="2" max="2" width="25.58203125" customWidth="1"/>
    <col min="3" max="3" width="41.5" customWidth="1"/>
    <col min="4" max="4" width="14.83203125" customWidth="1"/>
    <col min="5" max="5" width="93.58203125" customWidth="1"/>
  </cols>
  <sheetData>
    <row r="1" spans="1:5">
      <c r="A1" s="96" t="s">
        <v>700</v>
      </c>
    </row>
    <row r="2" spans="1:5" ht="9" customHeight="1">
      <c r="A2" s="96"/>
    </row>
    <row r="3" spans="1:5" ht="44.15" customHeight="1">
      <c r="A3" s="177" t="s">
        <v>699</v>
      </c>
      <c r="B3" s="177"/>
      <c r="C3" s="177"/>
      <c r="D3" s="177"/>
      <c r="E3" s="177"/>
    </row>
    <row r="4" spans="1:5">
      <c r="A4" s="96"/>
    </row>
    <row r="5" spans="1:5">
      <c r="A5" s="96"/>
    </row>
    <row r="6" spans="1:5">
      <c r="A6" s="96"/>
    </row>
    <row r="10" spans="1:5" ht="16" customHeight="1"/>
    <row r="11" spans="1:5" ht="19" customHeight="1">
      <c r="A11" s="74" t="s">
        <v>698</v>
      </c>
    </row>
    <row r="12" spans="1:5" ht="4" customHeight="1">
      <c r="A12" s="96"/>
    </row>
    <row r="13" spans="1:5" ht="15" customHeight="1">
      <c r="A13" s="178" t="s">
        <v>0</v>
      </c>
      <c r="B13" s="179" t="s">
        <v>697</v>
      </c>
      <c r="C13" s="181" t="s">
        <v>591</v>
      </c>
      <c r="D13" s="179" t="s">
        <v>696</v>
      </c>
      <c r="E13" s="183" t="s">
        <v>695</v>
      </c>
    </row>
    <row r="14" spans="1:5" ht="15" customHeight="1">
      <c r="A14" s="178"/>
      <c r="B14" s="180"/>
      <c r="C14" s="181"/>
      <c r="D14" s="182"/>
      <c r="E14" s="182"/>
    </row>
    <row r="15" spans="1:5" s="75" customFormat="1" ht="28" customHeight="1">
      <c r="A15" s="101">
        <v>1</v>
      </c>
      <c r="B15" s="100" t="s">
        <v>694</v>
      </c>
      <c r="C15" s="102" t="str">
        <f>申請民話一覧!E5</f>
        <v>寿都の風泙(かざなぎ)さま</v>
      </c>
      <c r="D15" s="101"/>
      <c r="E15" s="100"/>
    </row>
    <row r="16" spans="1:5" s="75" customFormat="1" ht="28" customHeight="1">
      <c r="A16" s="101">
        <v>2</v>
      </c>
      <c r="B16" s="100" t="s">
        <v>693</v>
      </c>
      <c r="C16" s="102" t="str">
        <f>申請民話一覧!E6</f>
        <v>「かんだの蟹」</v>
      </c>
      <c r="D16" s="102"/>
      <c r="E16" s="102"/>
    </row>
    <row r="17" spans="1:5" s="75" customFormat="1" ht="28" customHeight="1">
      <c r="A17" s="101">
        <v>3</v>
      </c>
      <c r="B17" s="100" t="s">
        <v>692</v>
      </c>
      <c r="C17" s="102" t="str">
        <f>申請民話一覧!E7</f>
        <v>錨の溝（いかりのどぶ）</v>
      </c>
      <c r="D17" s="102"/>
      <c r="E17" s="102"/>
    </row>
    <row r="18" spans="1:5" s="75" customFormat="1" ht="28" customHeight="1">
      <c r="A18" s="101">
        <v>4</v>
      </c>
      <c r="B18" s="100" t="s">
        <v>691</v>
      </c>
      <c r="C18" s="102" t="str">
        <f>申請民話一覧!E8</f>
        <v>タコの島</v>
      </c>
      <c r="D18" s="102"/>
      <c r="E18" s="102"/>
    </row>
    <row r="19" spans="1:5" s="75" customFormat="1" ht="28" customHeight="1">
      <c r="A19" s="101">
        <v>5</v>
      </c>
      <c r="B19" s="100" t="s">
        <v>691</v>
      </c>
      <c r="C19" s="102" t="str">
        <f>申請民話一覧!E9</f>
        <v>魚の恩がえし</v>
      </c>
      <c r="D19" s="102"/>
      <c r="E19" s="102"/>
    </row>
    <row r="20" spans="1:5" s="75" customFormat="1" ht="28" customHeight="1">
      <c r="A20" s="101">
        <v>6</v>
      </c>
      <c r="B20" s="100" t="s">
        <v>690</v>
      </c>
      <c r="C20" s="102" t="str">
        <f>申請民話一覧!E10</f>
        <v>（羽衣）</v>
      </c>
      <c r="D20" s="102"/>
      <c r="E20" s="102"/>
    </row>
    <row r="21" spans="1:5" s="75" customFormat="1" ht="28" customHeight="1">
      <c r="A21" s="101">
        <v>7</v>
      </c>
      <c r="B21" s="100" t="s">
        <v>690</v>
      </c>
      <c r="C21" s="102" t="str">
        <f>申請民話一覧!E11</f>
        <v>亀の松</v>
      </c>
      <c r="D21" s="101"/>
      <c r="E21" s="100"/>
    </row>
    <row r="22" spans="1:5" s="75" customFormat="1" ht="28" customHeight="1">
      <c r="A22" s="101">
        <v>8</v>
      </c>
      <c r="B22" s="100" t="s">
        <v>689</v>
      </c>
      <c r="C22" s="102" t="str">
        <f>申請民話一覧!E12</f>
        <v>かんからこぼしと治郎左衛門</v>
      </c>
      <c r="D22" s="102"/>
      <c r="E22" s="100"/>
    </row>
    <row r="23" spans="1:5" s="75" customFormat="1" ht="28" customHeight="1">
      <c r="A23" s="101">
        <v>9</v>
      </c>
      <c r="B23" s="100" t="s">
        <v>688</v>
      </c>
      <c r="C23" s="102" t="str">
        <f>申請民話一覧!E13</f>
        <v>百貫島のふか</v>
      </c>
      <c r="D23" s="101"/>
      <c r="E23" s="100"/>
    </row>
    <row r="24" spans="1:5" s="75" customFormat="1" ht="28" customHeight="1">
      <c r="A24" s="101">
        <v>10</v>
      </c>
      <c r="B24" s="100" t="s">
        <v>687</v>
      </c>
      <c r="C24" s="102" t="str">
        <f>申請民話一覧!E14</f>
        <v>月の輪神事（つきのわじんじ）「毘売崎（ひめさき）伝承」</v>
      </c>
      <c r="D24" s="100"/>
      <c r="E24" s="102"/>
    </row>
    <row r="25" spans="1:5" s="75" customFormat="1" ht="28" customHeight="1">
      <c r="A25" s="101">
        <v>11</v>
      </c>
      <c r="B25" s="100" t="s">
        <v>687</v>
      </c>
      <c r="C25" s="102" t="str">
        <f>申請民話一覧!E15</f>
        <v>くにびき「（出雲国風土記）」</v>
      </c>
      <c r="D25" s="101"/>
      <c r="E25" s="100"/>
    </row>
    <row r="26" spans="1:5" s="75" customFormat="1" ht="28" customHeight="1">
      <c r="A26" s="101">
        <v>12</v>
      </c>
      <c r="B26" s="100" t="s">
        <v>686</v>
      </c>
      <c r="C26" s="102" t="str">
        <f>申請民話一覧!E16</f>
        <v>五色姫伝説</v>
      </c>
      <c r="D26" s="102"/>
      <c r="E26" s="102"/>
    </row>
    <row r="27" spans="1:5" s="75" customFormat="1" ht="28" customHeight="1">
      <c r="A27" s="101">
        <v>13</v>
      </c>
      <c r="B27" s="100" t="s">
        <v>686</v>
      </c>
      <c r="C27" s="102" t="str">
        <f>申請民話一覧!E17</f>
        <v>おなべ岩</v>
      </c>
      <c r="D27" s="102"/>
      <c r="E27" s="102"/>
    </row>
    <row r="28" spans="1:5" s="75" customFormat="1" ht="28" customHeight="1">
      <c r="A28" s="101">
        <v>14</v>
      </c>
      <c r="B28" s="100" t="s">
        <v>686</v>
      </c>
      <c r="C28" s="102" t="str">
        <f>申請民話一覧!E18</f>
        <v>大猿島と小猿島</v>
      </c>
      <c r="D28" s="102"/>
      <c r="E28" s="102"/>
    </row>
    <row r="29" spans="1:5" s="75" customFormat="1" ht="28" customHeight="1">
      <c r="A29" s="101">
        <v>15</v>
      </c>
      <c r="B29" s="100" t="s">
        <v>685</v>
      </c>
      <c r="C29" s="102" t="str">
        <f>申請民話一覧!E19</f>
        <v>一里島</v>
      </c>
      <c r="D29" s="101"/>
      <c r="E29" s="100"/>
    </row>
    <row r="30" spans="1:5" s="75" customFormat="1" ht="28" customHeight="1">
      <c r="A30" s="101">
        <v>16</v>
      </c>
      <c r="B30" s="100" t="s">
        <v>685</v>
      </c>
      <c r="C30" s="102" t="str">
        <f>申請民話一覧!E20</f>
        <v>高麗島の伝説</v>
      </c>
      <c r="D30" s="102"/>
      <c r="E30" s="102"/>
    </row>
    <row r="31" spans="1:5" s="75" customFormat="1" ht="28" customHeight="1">
      <c r="A31" s="101">
        <v>17</v>
      </c>
      <c r="B31" s="100" t="s">
        <v>685</v>
      </c>
      <c r="C31" s="102" t="str">
        <f>申請民話一覧!E21</f>
        <v>蛇島伝説</v>
      </c>
      <c r="D31" s="102"/>
      <c r="E31" s="102"/>
    </row>
    <row r="32" spans="1:5" s="75" customFormat="1" ht="28" customHeight="1">
      <c r="A32" s="101">
        <v>18</v>
      </c>
      <c r="B32" s="100" t="s">
        <v>685</v>
      </c>
      <c r="C32" s="102" t="str">
        <f>申請民話一覧!E22</f>
        <v>紋九郎くじら</v>
      </c>
      <c r="D32" s="102"/>
      <c r="E32" s="102"/>
    </row>
    <row r="33" spans="1:5" s="75" customFormat="1" ht="28" customHeight="1">
      <c r="A33" s="101">
        <v>19</v>
      </c>
      <c r="B33" s="100" t="s">
        <v>684</v>
      </c>
      <c r="C33" s="102" t="str">
        <f>申請民話一覧!E23</f>
        <v>海の神と陸の神</v>
      </c>
      <c r="D33" s="101"/>
      <c r="E33" s="100"/>
    </row>
    <row r="34" spans="1:5" s="74" customFormat="1"/>
    <row r="35" spans="1:5" s="74" customFormat="1"/>
  </sheetData>
  <mergeCells count="6">
    <mergeCell ref="A3:E3"/>
    <mergeCell ref="A13:A14"/>
    <mergeCell ref="B13:B14"/>
    <mergeCell ref="C13:C14"/>
    <mergeCell ref="D13:D14"/>
    <mergeCell ref="E13:E14"/>
  </mergeCells>
  <phoneticPr fontId="1"/>
  <pageMargins left="0.25" right="0.25" top="0.39370078740157483" bottom="0.39370078740157483" header="0.1" footer="0.30000000000000004"/>
  <pageSetup paperSize="8" orientation="landscape"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457200</xdr:colOff>
                    <xdr:row>14</xdr:row>
                    <xdr:rowOff>50800</xdr:rowOff>
                  </from>
                  <to>
                    <xdr:col>3</xdr:col>
                    <xdr:colOff>850900</xdr:colOff>
                    <xdr:row>14</xdr:row>
                    <xdr:rowOff>317500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457200</xdr:colOff>
                    <xdr:row>15</xdr:row>
                    <xdr:rowOff>50800</xdr:rowOff>
                  </from>
                  <to>
                    <xdr:col>3</xdr:col>
                    <xdr:colOff>850900</xdr:colOff>
                    <xdr:row>15</xdr:row>
                    <xdr:rowOff>317500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457200</xdr:colOff>
                    <xdr:row>16</xdr:row>
                    <xdr:rowOff>50800</xdr:rowOff>
                  </from>
                  <to>
                    <xdr:col>3</xdr:col>
                    <xdr:colOff>850900</xdr:colOff>
                    <xdr:row>16</xdr:row>
                    <xdr:rowOff>317500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457200</xdr:colOff>
                    <xdr:row>17</xdr:row>
                    <xdr:rowOff>50800</xdr:rowOff>
                  </from>
                  <to>
                    <xdr:col>3</xdr:col>
                    <xdr:colOff>850900</xdr:colOff>
                    <xdr:row>17</xdr:row>
                    <xdr:rowOff>317500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457200</xdr:colOff>
                    <xdr:row>18</xdr:row>
                    <xdr:rowOff>50800</xdr:rowOff>
                  </from>
                  <to>
                    <xdr:col>3</xdr:col>
                    <xdr:colOff>850900</xdr:colOff>
                    <xdr:row>18</xdr:row>
                    <xdr:rowOff>317500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457200</xdr:colOff>
                    <xdr:row>19</xdr:row>
                    <xdr:rowOff>50800</xdr:rowOff>
                  </from>
                  <to>
                    <xdr:col>3</xdr:col>
                    <xdr:colOff>850900</xdr:colOff>
                    <xdr:row>19</xdr:row>
                    <xdr:rowOff>317500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457200</xdr:colOff>
                    <xdr:row>20</xdr:row>
                    <xdr:rowOff>50800</xdr:rowOff>
                  </from>
                  <to>
                    <xdr:col>3</xdr:col>
                    <xdr:colOff>850900</xdr:colOff>
                    <xdr:row>20</xdr:row>
                    <xdr:rowOff>317500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457200</xdr:colOff>
                    <xdr:row>21</xdr:row>
                    <xdr:rowOff>50800</xdr:rowOff>
                  </from>
                  <to>
                    <xdr:col>3</xdr:col>
                    <xdr:colOff>850900</xdr:colOff>
                    <xdr:row>21</xdr:row>
                    <xdr:rowOff>317500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457200</xdr:colOff>
                    <xdr:row>22</xdr:row>
                    <xdr:rowOff>50800</xdr:rowOff>
                  </from>
                  <to>
                    <xdr:col>3</xdr:col>
                    <xdr:colOff>850900</xdr:colOff>
                    <xdr:row>22</xdr:row>
                    <xdr:rowOff>317500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457200</xdr:colOff>
                    <xdr:row>23</xdr:row>
                    <xdr:rowOff>50800</xdr:rowOff>
                  </from>
                  <to>
                    <xdr:col>3</xdr:col>
                    <xdr:colOff>850900</xdr:colOff>
                    <xdr:row>23</xdr:row>
                    <xdr:rowOff>317500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457200</xdr:colOff>
                    <xdr:row>24</xdr:row>
                    <xdr:rowOff>50800</xdr:rowOff>
                  </from>
                  <to>
                    <xdr:col>3</xdr:col>
                    <xdr:colOff>850900</xdr:colOff>
                    <xdr:row>24</xdr:row>
                    <xdr:rowOff>317500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457200</xdr:colOff>
                    <xdr:row>25</xdr:row>
                    <xdr:rowOff>50800</xdr:rowOff>
                  </from>
                  <to>
                    <xdr:col>3</xdr:col>
                    <xdr:colOff>850900</xdr:colOff>
                    <xdr:row>25</xdr:row>
                    <xdr:rowOff>317500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457200</xdr:colOff>
                    <xdr:row>26</xdr:row>
                    <xdr:rowOff>50800</xdr:rowOff>
                  </from>
                  <to>
                    <xdr:col>3</xdr:col>
                    <xdr:colOff>850900</xdr:colOff>
                    <xdr:row>26</xdr:row>
                    <xdr:rowOff>317500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457200</xdr:colOff>
                    <xdr:row>27</xdr:row>
                    <xdr:rowOff>50800</xdr:rowOff>
                  </from>
                  <to>
                    <xdr:col>3</xdr:col>
                    <xdr:colOff>850900</xdr:colOff>
                    <xdr:row>27</xdr:row>
                    <xdr:rowOff>317500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457200</xdr:colOff>
                    <xdr:row>28</xdr:row>
                    <xdr:rowOff>50800</xdr:rowOff>
                  </from>
                  <to>
                    <xdr:col>3</xdr:col>
                    <xdr:colOff>850900</xdr:colOff>
                    <xdr:row>28</xdr:row>
                    <xdr:rowOff>317500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457200</xdr:colOff>
                    <xdr:row>29</xdr:row>
                    <xdr:rowOff>50800</xdr:rowOff>
                  </from>
                  <to>
                    <xdr:col>3</xdr:col>
                    <xdr:colOff>850900</xdr:colOff>
                    <xdr:row>29</xdr:row>
                    <xdr:rowOff>317500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457200</xdr:colOff>
                    <xdr:row>30</xdr:row>
                    <xdr:rowOff>50800</xdr:rowOff>
                  </from>
                  <to>
                    <xdr:col>3</xdr:col>
                    <xdr:colOff>850900</xdr:colOff>
                    <xdr:row>30</xdr:row>
                    <xdr:rowOff>317500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457200</xdr:colOff>
                    <xdr:row>31</xdr:row>
                    <xdr:rowOff>50800</xdr:rowOff>
                  </from>
                  <to>
                    <xdr:col>3</xdr:col>
                    <xdr:colOff>850900</xdr:colOff>
                    <xdr:row>31</xdr:row>
                    <xdr:rowOff>317500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457200</xdr:colOff>
                    <xdr:row>32</xdr:row>
                    <xdr:rowOff>50800</xdr:rowOff>
                  </from>
                  <to>
                    <xdr:col>3</xdr:col>
                    <xdr:colOff>850900</xdr:colOff>
                    <xdr:row>32</xdr:row>
                    <xdr:rowOff>317500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4B5B-BE63-4243-BBD2-002148B5B527}">
  <dimension ref="A1:E25"/>
  <sheetViews>
    <sheetView view="pageLayout" topLeftCell="A20" workbookViewId="0">
      <selection activeCell="H4" sqref="H4"/>
    </sheetView>
  </sheetViews>
  <sheetFormatPr defaultColWidth="13" defaultRowHeight="14"/>
  <cols>
    <col min="1" max="1" width="5.08203125" style="73" customWidth="1"/>
    <col min="2" max="2" width="25.58203125" customWidth="1"/>
    <col min="3" max="3" width="41.5" customWidth="1"/>
    <col min="4" max="4" width="14.83203125" customWidth="1"/>
    <col min="5" max="5" width="81.58203125" customWidth="1"/>
  </cols>
  <sheetData>
    <row r="1" spans="1:5">
      <c r="A1" s="96" t="s">
        <v>703</v>
      </c>
    </row>
    <row r="2" spans="1:5" ht="7" customHeight="1">
      <c r="A2" s="96"/>
    </row>
    <row r="3" spans="1:5" ht="15" customHeight="1">
      <c r="A3" s="170" t="s">
        <v>0</v>
      </c>
      <c r="B3" s="184" t="s">
        <v>697</v>
      </c>
      <c r="C3" s="171" t="s">
        <v>591</v>
      </c>
      <c r="D3" s="184" t="s">
        <v>702</v>
      </c>
      <c r="E3" s="167" t="s">
        <v>621</v>
      </c>
    </row>
    <row r="4" spans="1:5" ht="15" customHeight="1">
      <c r="A4" s="170"/>
      <c r="B4" s="185"/>
      <c r="C4" s="171"/>
      <c r="D4" s="168"/>
      <c r="E4" s="168"/>
    </row>
    <row r="5" spans="1:5" s="75" customFormat="1" ht="28" customHeight="1">
      <c r="A5" s="101">
        <v>1</v>
      </c>
      <c r="B5" s="100" t="s">
        <v>694</v>
      </c>
      <c r="C5" s="102" t="str">
        <f>申請民話一覧!E5</f>
        <v>寿都の風泙(かざなぎ)さま</v>
      </c>
      <c r="D5" s="101" t="s">
        <v>701</v>
      </c>
      <c r="E5" s="100" t="s">
        <v>612</v>
      </c>
    </row>
    <row r="6" spans="1:5" s="75" customFormat="1" ht="28" customHeight="1">
      <c r="A6" s="101">
        <v>2</v>
      </c>
      <c r="B6" s="100" t="s">
        <v>693</v>
      </c>
      <c r="C6" s="102" t="str">
        <f>申請民話一覧!E6</f>
        <v>「かんだの蟹」</v>
      </c>
      <c r="D6" s="102"/>
      <c r="E6" s="102"/>
    </row>
    <row r="7" spans="1:5" s="75" customFormat="1" ht="28" customHeight="1">
      <c r="A7" s="101">
        <v>3</v>
      </c>
      <c r="B7" s="100" t="s">
        <v>692</v>
      </c>
      <c r="C7" s="102" t="str">
        <f>申請民話一覧!E7</f>
        <v>錨の溝（いかりのどぶ）</v>
      </c>
      <c r="D7" s="102"/>
      <c r="E7" s="102" t="s">
        <v>599</v>
      </c>
    </row>
    <row r="8" spans="1:5" s="75" customFormat="1" ht="28" customHeight="1">
      <c r="A8" s="101">
        <v>4</v>
      </c>
      <c r="B8" s="100" t="s">
        <v>691</v>
      </c>
      <c r="C8" s="102" t="str">
        <f>申請民話一覧!E8</f>
        <v>タコの島</v>
      </c>
      <c r="D8" s="102"/>
      <c r="E8" s="102" t="s">
        <v>599</v>
      </c>
    </row>
    <row r="9" spans="1:5" s="75" customFormat="1" ht="28" customHeight="1">
      <c r="A9" s="101">
        <v>5</v>
      </c>
      <c r="B9" s="100" t="s">
        <v>691</v>
      </c>
      <c r="C9" s="102" t="str">
        <f>申請民話一覧!E9</f>
        <v>魚の恩がえし</v>
      </c>
      <c r="D9" s="102"/>
      <c r="E9" s="102" t="s">
        <v>599</v>
      </c>
    </row>
    <row r="10" spans="1:5" s="75" customFormat="1" ht="28" customHeight="1">
      <c r="A10" s="101">
        <v>6</v>
      </c>
      <c r="B10" s="100" t="s">
        <v>690</v>
      </c>
      <c r="C10" s="102" t="str">
        <f>申請民話一覧!E10</f>
        <v>（羽衣）</v>
      </c>
      <c r="D10" s="102"/>
      <c r="E10" s="102" t="s">
        <v>610</v>
      </c>
    </row>
    <row r="11" spans="1:5" s="75" customFormat="1" ht="28" customHeight="1">
      <c r="A11" s="101">
        <v>7</v>
      </c>
      <c r="B11" s="100" t="s">
        <v>690</v>
      </c>
      <c r="C11" s="102" t="str">
        <f>申請民話一覧!E11</f>
        <v>亀の松</v>
      </c>
      <c r="D11" s="101" t="s">
        <v>701</v>
      </c>
      <c r="E11" s="100" t="s">
        <v>609</v>
      </c>
    </row>
    <row r="12" spans="1:5" s="75" customFormat="1" ht="28" customHeight="1">
      <c r="A12" s="101">
        <v>8</v>
      </c>
      <c r="B12" s="100" t="s">
        <v>689</v>
      </c>
      <c r="C12" s="102" t="str">
        <f>申請民話一覧!E12</f>
        <v>かんからこぼしと治郎左衛門</v>
      </c>
      <c r="D12" s="102"/>
      <c r="E12" s="100" t="s">
        <v>608</v>
      </c>
    </row>
    <row r="13" spans="1:5" s="75" customFormat="1" ht="28" customHeight="1">
      <c r="A13" s="101">
        <v>9</v>
      </c>
      <c r="B13" s="100" t="s">
        <v>688</v>
      </c>
      <c r="C13" s="102" t="str">
        <f>申請民話一覧!E13</f>
        <v>百貫島のふか</v>
      </c>
      <c r="D13" s="101" t="s">
        <v>701</v>
      </c>
      <c r="E13" s="100" t="s">
        <v>606</v>
      </c>
    </row>
    <row r="14" spans="1:5" s="75" customFormat="1" ht="28" customHeight="1">
      <c r="A14" s="101">
        <v>10</v>
      </c>
      <c r="B14" s="100" t="s">
        <v>687</v>
      </c>
      <c r="C14" s="102" t="str">
        <f>申請民話一覧!E14</f>
        <v>月の輪神事（つきのわじんじ）「毘売崎（ひめさき）伝承」</v>
      </c>
      <c r="D14" s="100"/>
      <c r="E14" s="102" t="s">
        <v>599</v>
      </c>
    </row>
    <row r="15" spans="1:5" s="75" customFormat="1" ht="28" customHeight="1">
      <c r="A15" s="101">
        <v>11</v>
      </c>
      <c r="B15" s="100" t="s">
        <v>687</v>
      </c>
      <c r="C15" s="102" t="str">
        <f>申請民話一覧!E15</f>
        <v>くにびき「（出雲国風土記）」</v>
      </c>
      <c r="D15" s="101" t="s">
        <v>701</v>
      </c>
      <c r="E15" s="100" t="s">
        <v>605</v>
      </c>
    </row>
    <row r="16" spans="1:5" s="75" customFormat="1" ht="28" customHeight="1">
      <c r="A16" s="101">
        <v>12</v>
      </c>
      <c r="B16" s="100" t="s">
        <v>686</v>
      </c>
      <c r="C16" s="102" t="str">
        <f>申請民話一覧!E16</f>
        <v>五色姫伝説</v>
      </c>
      <c r="D16" s="102"/>
      <c r="E16" s="102"/>
    </row>
    <row r="17" spans="1:5" s="75" customFormat="1" ht="28" customHeight="1">
      <c r="A17" s="101">
        <v>13</v>
      </c>
      <c r="B17" s="100" t="s">
        <v>686</v>
      </c>
      <c r="C17" s="102" t="str">
        <f>申請民話一覧!E17</f>
        <v>おなべ岩</v>
      </c>
      <c r="D17" s="102"/>
      <c r="E17" s="102" t="s">
        <v>604</v>
      </c>
    </row>
    <row r="18" spans="1:5" s="75" customFormat="1" ht="28" customHeight="1">
      <c r="A18" s="101">
        <v>14</v>
      </c>
      <c r="B18" s="100" t="s">
        <v>686</v>
      </c>
      <c r="C18" s="102" t="str">
        <f>申請民話一覧!E18</f>
        <v>大猿島と小猿島</v>
      </c>
      <c r="D18" s="102"/>
      <c r="E18" s="102"/>
    </row>
    <row r="19" spans="1:5" s="75" customFormat="1" ht="28" customHeight="1">
      <c r="A19" s="101">
        <v>15</v>
      </c>
      <c r="B19" s="100" t="s">
        <v>685</v>
      </c>
      <c r="C19" s="102" t="str">
        <f>申請民話一覧!E19</f>
        <v>一里島</v>
      </c>
      <c r="D19" s="101" t="s">
        <v>701</v>
      </c>
      <c r="E19" s="100" t="s">
        <v>600</v>
      </c>
    </row>
    <row r="20" spans="1:5" s="75" customFormat="1" ht="28" customHeight="1">
      <c r="A20" s="101">
        <v>16</v>
      </c>
      <c r="B20" s="100" t="s">
        <v>685</v>
      </c>
      <c r="C20" s="102" t="str">
        <f>申請民話一覧!E20</f>
        <v>高麗島の伝説</v>
      </c>
      <c r="D20" s="102"/>
      <c r="E20" s="102" t="s">
        <v>599</v>
      </c>
    </row>
    <row r="21" spans="1:5" s="75" customFormat="1" ht="28" customHeight="1">
      <c r="A21" s="101">
        <v>17</v>
      </c>
      <c r="B21" s="100" t="s">
        <v>685</v>
      </c>
      <c r="C21" s="102" t="str">
        <f>申請民話一覧!E21</f>
        <v>蛇島伝説</v>
      </c>
      <c r="D21" s="102"/>
      <c r="E21" s="102"/>
    </row>
    <row r="22" spans="1:5" s="75" customFormat="1" ht="28" customHeight="1">
      <c r="A22" s="101">
        <v>18</v>
      </c>
      <c r="B22" s="100" t="s">
        <v>685</v>
      </c>
      <c r="C22" s="102" t="str">
        <f>申請民話一覧!E22</f>
        <v>紋九郎くじら</v>
      </c>
      <c r="D22" s="102"/>
      <c r="E22" s="102" t="s">
        <v>599</v>
      </c>
    </row>
    <row r="23" spans="1:5" s="75" customFormat="1" ht="28" customHeight="1">
      <c r="A23" s="101">
        <v>19</v>
      </c>
      <c r="B23" s="100" t="s">
        <v>684</v>
      </c>
      <c r="C23" s="102" t="str">
        <f>申請民話一覧!E23</f>
        <v>海の神と陸の神</v>
      </c>
      <c r="D23" s="101" t="s">
        <v>701</v>
      </c>
      <c r="E23" s="100" t="s">
        <v>597</v>
      </c>
    </row>
    <row r="24" spans="1:5" s="74" customFormat="1"/>
    <row r="25" spans="1:5" s="74" customFormat="1"/>
  </sheetData>
  <mergeCells count="5">
    <mergeCell ref="B3:B4"/>
    <mergeCell ref="D3:D4"/>
    <mergeCell ref="A3:A4"/>
    <mergeCell ref="C3:C4"/>
    <mergeCell ref="E3:E4"/>
  </mergeCells>
  <phoneticPr fontId="1"/>
  <pageMargins left="0.25" right="0.25" top="0.39370078740157483" bottom="0.39370078740157483" header="0.1" footer="0.30000000000000004"/>
  <pageSetup paperSize="8" orientation="landscape"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94B5-D587-493B-9ED5-EEDDEE877CB3}">
  <dimension ref="B2:H14"/>
  <sheetViews>
    <sheetView topLeftCell="A2" workbookViewId="0">
      <selection activeCell="D22" sqref="D22"/>
    </sheetView>
  </sheetViews>
  <sheetFormatPr defaultColWidth="13" defaultRowHeight="14"/>
  <cols>
    <col min="2" max="2" width="24" customWidth="1"/>
    <col min="3" max="3" width="7" customWidth="1"/>
    <col min="4" max="4" width="25.83203125" customWidth="1"/>
    <col min="5" max="5" width="2.58203125" customWidth="1"/>
    <col min="6" max="6" width="21" customWidth="1"/>
    <col min="7" max="7" width="8" customWidth="1"/>
    <col min="8" max="8" width="27.08203125" customWidth="1"/>
  </cols>
  <sheetData>
    <row r="2" spans="2:8">
      <c r="B2" s="44" t="s">
        <v>247</v>
      </c>
      <c r="C2" s="44" t="s">
        <v>246</v>
      </c>
      <c r="D2" s="44" t="s">
        <v>245</v>
      </c>
      <c r="E2" s="147"/>
      <c r="F2" s="44" t="s">
        <v>247</v>
      </c>
      <c r="G2" s="44" t="s">
        <v>246</v>
      </c>
      <c r="H2" s="44" t="s">
        <v>245</v>
      </c>
    </row>
    <row r="3" spans="2:8">
      <c r="B3" s="43" t="str">
        <f>民話詳細データ!B6</f>
        <v>北海道放送
株式会社</v>
      </c>
      <c r="C3" s="40">
        <v>1</v>
      </c>
      <c r="D3" s="39" t="str">
        <f>民話詳細データ!E6</f>
        <v>寿都の風泙(かざなぎ)さま</v>
      </c>
      <c r="E3" s="147"/>
      <c r="F3" s="149" t="str">
        <f>民話詳細データ!B18</f>
        <v>南海放送株式会社　</v>
      </c>
      <c r="G3" s="148">
        <v>3</v>
      </c>
      <c r="H3" s="39" t="str">
        <f>民話詳細データ!E18</f>
        <v>五色姫伝説</v>
      </c>
    </row>
    <row r="4" spans="2:8">
      <c r="B4" s="43" t="str">
        <f>民話詳細データ!B7</f>
        <v>株式会社
青森テレビ</v>
      </c>
      <c r="C4" s="40">
        <v>1</v>
      </c>
      <c r="D4" s="39" t="str">
        <f>民話詳細データ!E7</f>
        <v>「かんだの蟹」</v>
      </c>
      <c r="E4" s="147"/>
      <c r="F4" s="149"/>
      <c r="G4" s="148"/>
      <c r="H4" s="39" t="str">
        <f>民話詳細データ!E19</f>
        <v>おなべ岩</v>
      </c>
    </row>
    <row r="5" spans="2:8">
      <c r="B5" s="43" t="str">
        <f>民話詳細データ!B8</f>
        <v>富山テレビ放送
株式会社</v>
      </c>
      <c r="C5" s="40">
        <v>1</v>
      </c>
      <c r="D5" s="39" t="str">
        <f>民話詳細データ!E8</f>
        <v>錨の溝（いかりのどぶ）</v>
      </c>
      <c r="E5" s="147"/>
      <c r="F5" s="149"/>
      <c r="G5" s="148"/>
      <c r="H5" s="39" t="str">
        <f>民話詳細データ!E20</f>
        <v>大猿島と小猿島</v>
      </c>
    </row>
    <row r="6" spans="2:8">
      <c r="B6" s="146" t="str">
        <f>民話詳細データ!B9</f>
        <v>石川テレビ放送
株式会社</v>
      </c>
      <c r="C6" s="148">
        <v>2</v>
      </c>
      <c r="D6" s="39" t="str">
        <f>民話詳細データ!E9</f>
        <v>タコの島</v>
      </c>
      <c r="E6" s="147"/>
      <c r="F6" s="41" t="str">
        <f>民話詳細データ!B21</f>
        <v>熊本朝日放送
株式会社　</v>
      </c>
      <c r="G6" s="40">
        <v>1</v>
      </c>
      <c r="H6" s="39" t="str">
        <f>民話詳細データ!E21</f>
        <v>天草四郎物語(仮)</v>
      </c>
    </row>
    <row r="7" spans="2:8">
      <c r="B7" s="146"/>
      <c r="C7" s="148"/>
      <c r="D7" s="39" t="str">
        <f>民話詳細データ!E10</f>
        <v>魚の恩がえし</v>
      </c>
      <c r="E7" s="147"/>
      <c r="F7" s="149" t="str">
        <f>民話詳細データ!B22</f>
        <v>株式会社
テレビ長崎</v>
      </c>
      <c r="G7" s="148">
        <v>5</v>
      </c>
      <c r="H7" s="39" t="str">
        <f>民話詳細データ!E22</f>
        <v>ペーロンの由来</v>
      </c>
    </row>
    <row r="8" spans="2:8">
      <c r="B8" s="146" t="str">
        <f>民話詳細データ!B11</f>
        <v>株式会社
テレビ静岡</v>
      </c>
      <c r="C8" s="148">
        <v>2</v>
      </c>
      <c r="D8" s="39" t="str">
        <f>民話詳細データ!E11</f>
        <v>（羽衣）</v>
      </c>
      <c r="E8" s="147"/>
      <c r="F8" s="149"/>
      <c r="G8" s="148"/>
      <c r="H8" s="39" t="str">
        <f>民話詳細データ!E23</f>
        <v>一里島</v>
      </c>
    </row>
    <row r="9" spans="2:8">
      <c r="B9" s="146"/>
      <c r="C9" s="148"/>
      <c r="D9" s="39" t="str">
        <f>民話詳細データ!E12</f>
        <v>亀の松</v>
      </c>
      <c r="E9" s="147"/>
      <c r="F9" s="149"/>
      <c r="G9" s="148"/>
      <c r="H9" s="39" t="str">
        <f>民話詳細データ!E24</f>
        <v>高麗島の伝説</v>
      </c>
    </row>
    <row r="10" spans="2:8">
      <c r="B10" s="43" t="str">
        <f>民話詳細データ!B13</f>
        <v>三重テレビ放送</v>
      </c>
      <c r="C10" s="40">
        <v>1</v>
      </c>
      <c r="D10" s="39" t="str">
        <f>民話詳細データ!E13</f>
        <v>かんからこぼしと治郎左衛門</v>
      </c>
      <c r="E10" s="147"/>
      <c r="F10" s="149"/>
      <c r="G10" s="148"/>
      <c r="H10" s="39" t="str">
        <f>民話詳細データ!E25</f>
        <v>蛇島伝説</v>
      </c>
    </row>
    <row r="11" spans="2:8">
      <c r="B11" s="43" t="str">
        <f>民話詳細データ!B14</f>
        <v>びわ湖放送
株式会社</v>
      </c>
      <c r="C11" s="40">
        <v>1</v>
      </c>
      <c r="D11" s="39" t="str">
        <f>民話詳細データ!E14</f>
        <v>しこぶちさん</v>
      </c>
      <c r="E11" s="147"/>
      <c r="F11" s="149"/>
      <c r="G11" s="148"/>
      <c r="H11" s="39" t="str">
        <f>民話詳細データ!E26</f>
        <v>紋九郎くじら</v>
      </c>
    </row>
    <row r="12" spans="2:8">
      <c r="B12" s="43" t="str">
        <f>民話詳細データ!B15</f>
        <v>株式会社
中国放送</v>
      </c>
      <c r="C12" s="40">
        <v>1</v>
      </c>
      <c r="D12" s="39" t="str">
        <f>民話詳細データ!E15</f>
        <v>百貫島のふか</v>
      </c>
      <c r="E12" s="147"/>
      <c r="F12" s="41" t="str">
        <f>民話詳細データ!B27</f>
        <v>琉球放送
株式会社</v>
      </c>
      <c r="G12" s="40">
        <v>1</v>
      </c>
      <c r="H12" s="39" t="str">
        <f>民話詳細データ!E27</f>
        <v>海の神と陸の神</v>
      </c>
    </row>
    <row r="13" spans="2:8" ht="26">
      <c r="B13" s="146" t="str">
        <f>民話詳細データ!B16</f>
        <v>ＴＳＫ
山陰中央テレビ</v>
      </c>
      <c r="C13" s="148">
        <v>2</v>
      </c>
      <c r="D13" s="42" t="str">
        <f>民話詳細データ!E16</f>
        <v>月の輪神事（つきのわじんじ）「毘売崎（ひめさき）伝承」</v>
      </c>
      <c r="E13" s="147"/>
      <c r="F13" s="41" t="str">
        <f>民話詳細データ!B28</f>
        <v>株式会社
テレビ神奈川</v>
      </c>
      <c r="G13" s="40">
        <v>1</v>
      </c>
      <c r="H13" s="39" t="str">
        <f>民話詳細データ!E28</f>
        <v>不知火の松　(しらぬいのまつ)</v>
      </c>
    </row>
    <row r="14" spans="2:8">
      <c r="B14" s="146"/>
      <c r="C14" s="148"/>
      <c r="D14" s="39" t="str">
        <f>民話詳細データ!E17</f>
        <v>くにびき「（出雲国風土記）」</v>
      </c>
      <c r="E14" s="147"/>
      <c r="F14" s="39"/>
      <c r="G14" s="39"/>
      <c r="H14" s="39"/>
    </row>
  </sheetData>
  <mergeCells count="11">
    <mergeCell ref="G7:G11"/>
    <mergeCell ref="F7:F11"/>
    <mergeCell ref="F3:F5"/>
    <mergeCell ref="G3:G5"/>
    <mergeCell ref="C8:C9"/>
    <mergeCell ref="B13:B14"/>
    <mergeCell ref="E2:E14"/>
    <mergeCell ref="C6:C7"/>
    <mergeCell ref="B6:B7"/>
    <mergeCell ref="B8:B9"/>
    <mergeCell ref="C13:C14"/>
  </mergeCells>
  <phoneticPr fontId="1"/>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問合一覧</vt:lpstr>
      <vt:lpstr>全体進捗</vt:lpstr>
      <vt:lpstr>応募案件一覧</vt:lpstr>
      <vt:lpstr>入力シート</vt:lpstr>
      <vt:lpstr>評価シート</vt:lpstr>
      <vt:lpstr>申請民話一覧</vt:lpstr>
      <vt:lpstr>（選定委員様）推薦シート</vt:lpstr>
      <vt:lpstr>《参考》事務局審査内容</vt:lpstr>
      <vt:lpstr>応募案件一覧 (2)</vt:lpstr>
      <vt:lpstr>民話詳細データ</vt:lpstr>
      <vt:lpstr>当落連絡チェックシート</vt:lpstr>
      <vt:lpstr>申請民話一覧!Print_Titles</vt:lpstr>
      <vt:lpstr>入力シート!Print_Titles</vt:lpstr>
      <vt:lpstr>民話詳細データ!Print_Titles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俣野 喬仁</dc:creator>
  <cp:lastModifiedBy>hide shibata</cp:lastModifiedBy>
  <cp:lastPrinted>2018-06-18T12:03:01Z</cp:lastPrinted>
  <dcterms:created xsi:type="dcterms:W3CDTF">2018-06-02T09:18:11Z</dcterms:created>
  <dcterms:modified xsi:type="dcterms:W3CDTF">2019-04-12T08:09:04Z</dcterms:modified>
</cp:coreProperties>
</file>