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028"/>
  <workbookPr filterPrivacy="1"/>
  <xr:revisionPtr revIDLastSave="0" documentId="13_ncr:1_{103E1C77-A264-4F0F-85C0-6D9528FAA326}" xr6:coauthVersionLast="47" xr6:coauthVersionMax="47" xr10:uidLastSave="{00000000-0000-0000-0000-000000000000}"/>
  <bookViews>
    <workbookView xWindow="2724" yWindow="12" windowWidth="16260" windowHeight="10764" xr2:uid="{00000000-000D-0000-FFFF-FFFF00000000}"/>
  </bookViews>
  <sheets>
    <sheet name="【フォーム】完了報告書" sheetId="7" r:id="rId1"/>
    <sheet name="【フォーム】収支計算書" sheetId="3" r:id="rId2"/>
    <sheet name="【参考】返還見込額算出シート" sheetId="4" r:id="rId3"/>
    <sheet name="【記載例】完了報告書" sheetId="1" r:id="rId4"/>
    <sheet name="【記載例】返還見込み無し" sheetId="5" r:id="rId5"/>
    <sheet name="【記載例】返還見込み有り" sheetId="6" r:id="rId6"/>
  </sheets>
  <definedNames>
    <definedName name="_xlnm.Print_Area" localSheetId="0">【フォーム】完了報告書!$A$1:$K$235</definedName>
    <definedName name="_xlnm.Print_Area" localSheetId="1">【フォーム】収支計算書!$A$1:$G$52</definedName>
    <definedName name="_xlnm.Print_Area" localSheetId="3">【記載例】完了報告書!$A$1:$K$179</definedName>
    <definedName name="_xlnm.Print_Area" localSheetId="4">【記載例】返還見込み無し!$A$1:$F$27</definedName>
    <definedName name="_xlnm.Print_Area" localSheetId="5">【記載例】返還見込み有り!$A$1:$F$33</definedName>
    <definedName name="_xlnm.Print_Area" localSheetId="2">【参考】返還見込額算出シート!#REF!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C9" i="3" l="1"/>
  <c r="E17" i="3"/>
  <c r="E18" i="3"/>
  <c r="E19" i="3"/>
  <c r="E20" i="3"/>
  <c r="E21" i="3"/>
  <c r="E22" i="3"/>
  <c r="E23" i="3"/>
  <c r="E24" i="3"/>
  <c r="E25" i="3"/>
  <c r="E26" i="3"/>
  <c r="E27" i="3"/>
  <c r="E28" i="3"/>
  <c r="E29" i="3"/>
  <c r="E30" i="3"/>
  <c r="E31" i="3"/>
  <c r="E32" i="3"/>
  <c r="E33" i="3"/>
  <c r="E34" i="3"/>
  <c r="E35" i="3"/>
  <c r="E36" i="3"/>
  <c r="E37" i="3"/>
  <c r="E38" i="3"/>
  <c r="E39" i="3"/>
  <c r="E40" i="3"/>
  <c r="E41" i="3"/>
  <c r="E42" i="3"/>
  <c r="E43" i="3"/>
  <c r="E44" i="3"/>
  <c r="E45" i="3"/>
  <c r="E46" i="3"/>
  <c r="E47" i="3"/>
  <c r="E14" i="3"/>
  <c r="C176" i="7" l="1"/>
  <c r="F176" i="7" s="1"/>
  <c r="D27" i="6"/>
  <c r="C27" i="6"/>
  <c r="B27" i="6"/>
  <c r="E26" i="6"/>
  <c r="E25" i="6"/>
  <c r="E24" i="6"/>
  <c r="E23" i="6"/>
  <c r="E22" i="6"/>
  <c r="E21" i="6"/>
  <c r="E20" i="6"/>
  <c r="E19" i="6"/>
  <c r="E18" i="6"/>
  <c r="E17" i="6"/>
  <c r="E16" i="6"/>
  <c r="E15" i="6"/>
  <c r="E14" i="6"/>
  <c r="E13" i="6"/>
  <c r="E27" i="6" s="1"/>
  <c r="E8" i="6"/>
  <c r="D8" i="6"/>
  <c r="C8" i="6"/>
  <c r="B8" i="6"/>
  <c r="F6" i="6"/>
  <c r="F8" i="6" s="1"/>
  <c r="E6" i="6"/>
  <c r="D27" i="5"/>
  <c r="C27" i="5"/>
  <c r="B27" i="5"/>
  <c r="E26" i="5"/>
  <c r="E25" i="5"/>
  <c r="E24" i="5"/>
  <c r="E23" i="5"/>
  <c r="E22" i="5"/>
  <c r="E21" i="5"/>
  <c r="E20" i="5"/>
  <c r="E19" i="5"/>
  <c r="E18" i="5"/>
  <c r="E17" i="5"/>
  <c r="E16" i="5"/>
  <c r="E15" i="5"/>
  <c r="E14" i="5"/>
  <c r="E13" i="5"/>
  <c r="F8" i="5"/>
  <c r="D8" i="5"/>
  <c r="C8" i="5"/>
  <c r="B8" i="5"/>
  <c r="F6" i="5"/>
  <c r="E6" i="5"/>
  <c r="E8" i="5" s="1"/>
  <c r="D5" i="4"/>
  <c r="D50" i="3"/>
  <c r="C50" i="3"/>
  <c r="E49" i="3"/>
  <c r="E48" i="3"/>
  <c r="B48" i="3"/>
  <c r="B50" i="3" s="1"/>
  <c r="B49" i="3" s="1"/>
  <c r="E16" i="3"/>
  <c r="E15" i="3"/>
  <c r="A5" i="4"/>
  <c r="C5" i="4" s="1"/>
  <c r="B9" i="3"/>
  <c r="B63" i="3" s="1"/>
  <c r="D8" i="3"/>
  <c r="D9" i="3" s="1"/>
  <c r="F7" i="3"/>
  <c r="F9" i="3" s="1"/>
  <c r="E7" i="3"/>
  <c r="E9" i="3" s="1"/>
  <c r="E50" i="3" l="1"/>
  <c r="B65" i="3" s="1"/>
  <c r="E27" i="5"/>
  <c r="E5" i="4"/>
  <c r="B64" i="3"/>
  <c r="A56" i="3"/>
  <c r="C124" i="1" l="1"/>
  <c r="F124" i="1" s="1"/>
</calcChain>
</file>

<file path=xl/sharedStrings.xml><?xml version="1.0" encoding="utf-8"?>
<sst xmlns="http://schemas.openxmlformats.org/spreadsheetml/2006/main" count="315" uniqueCount="191">
  <si>
    <t>日本財団　会長　笹川　陽平　殿</t>
    <phoneticPr fontId="1"/>
  </si>
  <si>
    <t>報告日付：○○○○年○月○日</t>
  </si>
  <si>
    <t>事業ID：助成契約書に記載のID</t>
  </si>
  <si>
    <t>事業名：助成契約書に記載の名称</t>
  </si>
  <si>
    <t>団体名：団体の正式名称</t>
  </si>
  <si>
    <t>代表者名：代表者　氏名　　　　印</t>
  </si>
  <si>
    <t>TEL：○○○-○○○-○○○○</t>
  </si>
  <si>
    <t>事業完了日：○○○○年○月○日</t>
  </si>
  <si>
    <t>事業費総額</t>
  </si>
  <si>
    <t>収支計算書の黄のセルの値</t>
  </si>
  <si>
    <t>自己負担額</t>
  </si>
  <si>
    <t>収支計算書の緑のセルの値</t>
  </si>
  <si>
    <t>助成金額</t>
  </si>
  <si>
    <t>収支計算書の赤のセルの値。千円未満は切捨</t>
  </si>
  <si>
    <t>助成金返還見込額</t>
  </si>
  <si>
    <t>（収支計算書の青のセルの値）</t>
  </si>
  <si>
    <t>1.事業内容</t>
    <phoneticPr fontId="1"/>
  </si>
  <si>
    <t>(1)契約時の事業内容</t>
    <rPh sb="3" eb="5">
      <t>ケイヤク</t>
    </rPh>
    <rPh sb="5" eb="6">
      <t>ジ</t>
    </rPh>
    <rPh sb="7" eb="11">
      <t>ジギョウ</t>
    </rPh>
    <phoneticPr fontId="1"/>
  </si>
  <si>
    <t>(2)事業内容の実施(完了)状況</t>
    <rPh sb="3" eb="5">
      <t>ジギョウ</t>
    </rPh>
    <rPh sb="5" eb="7">
      <t>ナイヨウ</t>
    </rPh>
    <rPh sb="8" eb="10">
      <t>ジッシ</t>
    </rPh>
    <rPh sb="11" eb="13">
      <t>カンリョウ</t>
    </rPh>
    <rPh sb="14" eb="16">
      <t>ジョウキョウ</t>
    </rPh>
    <phoneticPr fontId="1"/>
  </si>
  <si>
    <t>(3)成功したこととその要因</t>
    <phoneticPr fontId="1"/>
  </si>
  <si>
    <t>(4)失敗したこととその要因</t>
    <phoneticPr fontId="1"/>
  </si>
  <si>
    <t>(1)助成契約書記載の事業内容（予定）</t>
    <rPh sb="3" eb="8">
      <t>ケイヤク</t>
    </rPh>
    <rPh sb="8" eb="10">
      <t>キサイ</t>
    </rPh>
    <rPh sb="11" eb="15">
      <t>ジギョウ</t>
    </rPh>
    <rPh sb="16" eb="18">
      <t>ヨテイ</t>
    </rPh>
    <phoneticPr fontId="1"/>
  </si>
  <si>
    <t>(2)事業完了時の事業内容（実績）</t>
    <rPh sb="3" eb="5">
      <t>ジギョウ</t>
    </rPh>
    <rPh sb="5" eb="7">
      <t>カンリョウ</t>
    </rPh>
    <rPh sb="7" eb="8">
      <t>ドキ</t>
    </rPh>
    <rPh sb="9" eb="13">
      <t>ジギョウ</t>
    </rPh>
    <rPh sb="14" eb="16">
      <t>ジッセキ</t>
    </rPh>
    <phoneticPr fontId="1"/>
  </si>
  <si>
    <t>(1)助成契約書記載の目標</t>
    <phoneticPr fontId="1"/>
  </si>
  <si>
    <t>入力文字数</t>
    <rPh sb="0" eb="2">
      <t>ニュウリョク</t>
    </rPh>
    <rPh sb="2" eb="5">
      <t>モジスウ</t>
    </rPh>
    <phoneticPr fontId="1"/>
  </si>
  <si>
    <t>(1)助成契約書記載の成果物名称</t>
    <rPh sb="3" eb="8">
      <t>ケイヤク</t>
    </rPh>
    <rPh sb="8" eb="10">
      <t>キサイ</t>
    </rPh>
    <rPh sb="11" eb="14">
      <t>セイカブツ</t>
    </rPh>
    <rPh sb="14" eb="16">
      <t>メイショウ</t>
    </rPh>
    <phoneticPr fontId="1"/>
  </si>
  <si>
    <t>(2)事業完了時の成果物名称</t>
    <rPh sb="3" eb="5">
      <t>ジギョウ</t>
    </rPh>
    <rPh sb="5" eb="7">
      <t>カンリョウ</t>
    </rPh>
    <rPh sb="7" eb="8">
      <t>ドキ</t>
    </rPh>
    <rPh sb="9" eb="12">
      <t>セイカブツ</t>
    </rPh>
    <rPh sb="12" eb="14">
      <t>メイショウ</t>
    </rPh>
    <phoneticPr fontId="1"/>
  </si>
  <si>
    <t>：</t>
    <phoneticPr fontId="1"/>
  </si>
  <si>
    <t xml:space="preserve">2.契約時事業目標の達成状況： </t>
    <phoneticPr fontId="1"/>
  </si>
  <si>
    <t>3.事業実施によって得られた成果</t>
    <phoneticPr fontId="1"/>
  </si>
  <si>
    <t>(3)未作成となった要因</t>
    <rPh sb="3" eb="4">
      <t>ミ</t>
    </rPh>
    <rPh sb="4" eb="6">
      <t>サクセイ</t>
    </rPh>
    <phoneticPr fontId="1"/>
  </si>
  <si>
    <t>(5)事業内容詳細</t>
    <rPh sb="3" eb="5">
      <t>ジギョウ</t>
    </rPh>
    <rPh sb="5" eb="7">
      <t>ナイヨウ</t>
    </rPh>
    <rPh sb="7" eb="9">
      <t>ショウサイ</t>
    </rPh>
    <phoneticPr fontId="1"/>
  </si>
  <si>
    <t>5.事業成果物</t>
    <phoneticPr fontId="1"/>
  </si>
  <si>
    <t>助成事業完了報告書</t>
    <phoneticPr fontId="1"/>
  </si>
  <si>
    <t>4.活動を通じて明らかになった新たな課題と対応案</t>
    <phoneticPr fontId="1"/>
  </si>
  <si>
    <r>
      <t>3,001,234</t>
    </r>
    <r>
      <rPr>
        <sz val="12"/>
        <color theme="1"/>
        <rFont val="ＭＳ Ｐゴシック"/>
        <family val="3"/>
        <charset val="128"/>
      </rPr>
      <t>円</t>
    </r>
  </si>
  <si>
    <r>
      <t>601,234</t>
    </r>
    <r>
      <rPr>
        <sz val="12"/>
        <color theme="1"/>
        <rFont val="ＭＳ Ｐゴシック"/>
        <family val="3"/>
        <charset val="128"/>
      </rPr>
      <t>円</t>
    </r>
  </si>
  <si>
    <r>
      <t>2,400,000</t>
    </r>
    <r>
      <rPr>
        <sz val="12"/>
        <color theme="1"/>
        <rFont val="ＭＳ Ｐゴシック"/>
        <family val="3"/>
        <charset val="128"/>
      </rPr>
      <t>円</t>
    </r>
  </si>
  <si>
    <r>
      <t>0</t>
    </r>
    <r>
      <rPr>
        <sz val="12"/>
        <color theme="1"/>
        <rFont val="ＭＳ Ｐゴシック"/>
        <family val="3"/>
        <charset val="128"/>
      </rPr>
      <t>円</t>
    </r>
  </si>
  <si>
    <r>
      <rPr>
        <sz val="12"/>
        <color rgb="FFFF0000"/>
        <rFont val="ＭＳ Ｐゴシック"/>
        <family val="3"/>
        <charset val="128"/>
      </rPr>
      <t>事業完了後、事業成果が実現するまでにある程度の時間を要する場合、実現すると見込まれる事業成果は
「****年**月頃に*****が*****になっていると見込まれる」のかを記載して下さい。
複数年計画がある場合、複数年計画の 「****年**月頃に*****が*****になっていることを目指す」のかを、
最終目標（中長期目標）として記載して下さい。
施設や機器整備した場合、整備した数年後に見込まれる成果（例えば2年後、3年後）を設定し、
「****年**月頃に*****が*****になっていると見込まれる」かを、中長期目標として記載して下さい</t>
    </r>
    <r>
      <rPr>
        <sz val="12"/>
        <color theme="1"/>
        <rFont val="ＭＳ Ｐゴシック"/>
        <family val="3"/>
        <charset val="128"/>
      </rPr>
      <t xml:space="preserve">。
</t>
    </r>
    <phoneticPr fontId="1"/>
  </si>
  <si>
    <t>(3)成功したこととその要因</t>
    <phoneticPr fontId="1"/>
  </si>
  <si>
    <t>(4)失敗したこととその要因</t>
    <phoneticPr fontId="1"/>
  </si>
  <si>
    <t>※700文字を越えたら</t>
    <rPh sb="4" eb="6">
      <t>モジ</t>
    </rPh>
    <rPh sb="7" eb="8">
      <t>コ</t>
    </rPh>
    <phoneticPr fontId="1"/>
  </si>
  <si>
    <t>文字数チェック欄に「700文字を越えています。700文字以内になるようご調整ください。」と表示され</t>
    <rPh sb="0" eb="3">
      <t>モジスウ</t>
    </rPh>
    <rPh sb="7" eb="8">
      <t>ラン</t>
    </rPh>
    <rPh sb="45" eb="47">
      <t>ヒョウジ</t>
    </rPh>
    <phoneticPr fontId="1"/>
  </si>
  <si>
    <r>
      <t>(2)目標の達成状況</t>
    </r>
    <r>
      <rPr>
        <b/>
        <sz val="12"/>
        <color theme="1"/>
        <rFont val="ＭＳ Ｐゴシック"/>
        <family val="3"/>
        <charset val="128"/>
      </rPr>
      <t>［700文字以内］</t>
    </r>
    <rPh sb="14" eb="16">
      <t>モジ</t>
    </rPh>
    <rPh sb="16" eb="18">
      <t>イナイ</t>
    </rPh>
    <phoneticPr fontId="1"/>
  </si>
  <si>
    <t>文字数チェック</t>
    <phoneticPr fontId="1"/>
  </si>
  <si>
    <t>■事業内容1</t>
    <rPh sb="1" eb="3">
      <t>ジギョウ</t>
    </rPh>
    <rPh sb="3" eb="5">
      <t>ナイヨウ</t>
    </rPh>
    <phoneticPr fontId="1"/>
  </si>
  <si>
    <t>■事業内容2</t>
    <rPh sb="1" eb="5">
      <t>ジギョウ</t>
    </rPh>
    <phoneticPr fontId="1"/>
  </si>
  <si>
    <t>■事業内容3</t>
    <rPh sb="1" eb="5">
      <t>ジギョウ</t>
    </rPh>
    <phoneticPr fontId="1"/>
  </si>
  <si>
    <t>■事業内容4</t>
    <rPh sb="1" eb="5">
      <t>ジギョウ</t>
    </rPh>
    <phoneticPr fontId="1"/>
  </si>
  <si>
    <t>助成契約書記載の事業内容（予定）と、事業完了時の事業内容（実績）を対照可能とするため、助成契約書と一緒に綴じている「事業計画」の事業内容欄を転記した上、体裁を変えずに結果を記入してください。
なお、事業内容を複数設定している場合は、各事業内容ごとの完了時の実績を個別に記入してください。</t>
    <rPh sb="99" eb="101">
      <t>ジギョウ</t>
    </rPh>
    <rPh sb="101" eb="103">
      <t>ナイヨウ</t>
    </rPh>
    <rPh sb="117" eb="119">
      <t>ジギョウ</t>
    </rPh>
    <rPh sb="119" eb="121">
      <t>ナイヨウ</t>
    </rPh>
    <rPh sb="124" eb="126">
      <t>カンリョウ</t>
    </rPh>
    <rPh sb="126" eb="127">
      <t>ジ</t>
    </rPh>
    <rPh sb="128" eb="130">
      <t>ジッセキ</t>
    </rPh>
    <phoneticPr fontId="1"/>
  </si>
  <si>
    <r>
      <rPr>
        <sz val="12"/>
        <color rgb="FFFF0000"/>
        <rFont val="ＭＳ Ｐゴシック"/>
        <family val="3"/>
        <charset val="128"/>
      </rPr>
      <t>助成契約書と一緒に綴じている「事業計画」の目標欄の内容を転記してください。</t>
    </r>
    <r>
      <rPr>
        <sz val="12"/>
        <color theme="1"/>
        <rFont val="ＭＳ Ｐゴシック"/>
        <family val="3"/>
        <charset val="128"/>
      </rPr>
      <t xml:space="preserve">
【記入例】
1.多職種による事例検討会
・参加者同士による連携事例数の増加 検討会開始前と比較し 30％増（参加者ヒアリングにて調査）
2. 地域交流イベントの実施
・参加者のうち新規参加家族数 10 家族以上
・一般参加者 参加者全体の 30％以上
・参加者の満足度 80％以上（参加者アンケートにて調査）
3. 家族向け小冊子の作成配布
・配布協力先：20ヶ所
・冊子による相談件数、イベント来場件数 50 件以上
</t>
    </r>
    <rPh sb="39" eb="41">
      <t>キニュウ</t>
    </rPh>
    <rPh sb="41" eb="42">
      <t>レイ</t>
    </rPh>
    <phoneticPr fontId="1"/>
  </si>
  <si>
    <r>
      <rPr>
        <sz val="12"/>
        <color rgb="FFFF0000"/>
        <rFont val="ＭＳ Ｐゴシック"/>
        <family val="3"/>
        <charset val="128"/>
      </rPr>
      <t xml:space="preserve">事業完了後の目標達成状況を700文字以内で明記してください。
※目標を複数設定している場合は、各目標ごとの達成状況を個別に記入してください。
</t>
    </r>
    <r>
      <rPr>
        <sz val="12"/>
        <color theme="1"/>
        <rFont val="ＭＳ Ｐゴシック"/>
        <family val="3"/>
        <charset val="128"/>
      </rPr>
      <t xml:space="preserve">
【記入例】
1の達成状況：参加者同士による連携事例数の増加 検討会開始前と比較し 45％増となった
2の達成状況：yyy　となった。
3の達成状況：zzz　であった。･･･</t>
    </r>
    <phoneticPr fontId="1"/>
  </si>
  <si>
    <r>
      <rPr>
        <sz val="12"/>
        <color rgb="FFFF0000"/>
        <rFont val="ＭＳ Ｐゴシック"/>
        <family val="3"/>
        <charset val="128"/>
      </rPr>
      <t>助成契約書記載の成果物名称を転記してください。</t>
    </r>
    <r>
      <rPr>
        <sz val="12"/>
        <color theme="1"/>
        <rFont val="ＭＳ Ｐゴシック"/>
        <family val="3"/>
        <charset val="128"/>
      </rPr>
      <t xml:space="preserve">
【記入例】
・PR動画20本
・チラシ、ポスター
・報告書</t>
    </r>
    <rPh sb="14" eb="16">
      <t>テンキ</t>
    </rPh>
    <phoneticPr fontId="1"/>
  </si>
  <si>
    <r>
      <rPr>
        <sz val="12"/>
        <color rgb="FFFF0000"/>
        <rFont val="ＭＳ Ｐゴシック"/>
        <family val="3"/>
        <charset val="128"/>
      </rPr>
      <t xml:space="preserve">実際に作成した成果物の名称を記載してください。
</t>
    </r>
    <r>
      <rPr>
        <u/>
        <sz val="12"/>
        <color rgb="FFFF0000"/>
        <rFont val="ＭＳ Ｐゴシック"/>
        <family val="3"/>
        <charset val="128"/>
      </rPr>
      <t>※チラシ、ポスター等の印刷物については
作成枚数を追記いただけますようお願いいたします。</t>
    </r>
    <r>
      <rPr>
        <sz val="12"/>
        <color theme="1"/>
        <rFont val="ＭＳ Ｐゴシック"/>
        <family val="3"/>
        <charset val="128"/>
      </rPr>
      <t xml:space="preserve">
【記入例】
・PR動画20本
・報告書
・うちわ　500本
・Tシャツ　500枚
・会報(冊子)　500部
・新聞掲載記事</t>
    </r>
    <rPh sb="0" eb="2">
      <t>ジッサイ</t>
    </rPh>
    <rPh sb="3" eb="5">
      <t>サクセイ</t>
    </rPh>
    <rPh sb="7" eb="10">
      <t>セイカブツ</t>
    </rPh>
    <rPh sb="11" eb="13">
      <t>メイショウ</t>
    </rPh>
    <rPh sb="14" eb="16">
      <t>キサイ</t>
    </rPh>
    <rPh sb="98" eb="99">
      <t>ホン</t>
    </rPh>
    <rPh sb="109" eb="110">
      <t>マイ</t>
    </rPh>
    <rPh sb="112" eb="114">
      <t>カイホウ</t>
    </rPh>
    <rPh sb="115" eb="117">
      <t>サッシ</t>
    </rPh>
    <rPh sb="122" eb="123">
      <t>ブ</t>
    </rPh>
    <rPh sb="125" eb="127">
      <t>シンブン</t>
    </rPh>
    <rPh sb="127" eb="129">
      <t>ケイサイ</t>
    </rPh>
    <rPh sb="129" eb="131">
      <t>キジ</t>
    </rPh>
    <phoneticPr fontId="1"/>
  </si>
  <si>
    <r>
      <rPr>
        <sz val="12"/>
        <color rgb="FFFF0000"/>
        <rFont val="ＭＳ Ｐゴシック"/>
        <family val="3"/>
        <charset val="128"/>
      </rPr>
      <t>契約時の事業成果物で作成していないものがある場合は理由を記載してください。</t>
    </r>
    <r>
      <rPr>
        <sz val="12"/>
        <color theme="1"/>
        <rFont val="ＭＳ Ｐゴシック"/>
        <family val="3"/>
        <charset val="128"/>
      </rPr>
      <t xml:space="preserve">
【記入例】　SNSで広報活動を行ったため、チラシとポスターは作成しなかった。</t>
    </r>
    <rPh sb="0" eb="2">
      <t>ケイヤク</t>
    </rPh>
    <rPh sb="2" eb="3">
      <t>ジ</t>
    </rPh>
    <rPh sb="4" eb="6">
      <t>ジギョウ</t>
    </rPh>
    <rPh sb="6" eb="9">
      <t>セイカブツ</t>
    </rPh>
    <rPh sb="10" eb="12">
      <t>サクセイ</t>
    </rPh>
    <rPh sb="22" eb="24">
      <t>バアイ</t>
    </rPh>
    <rPh sb="25" eb="27">
      <t>リユウ</t>
    </rPh>
    <rPh sb="28" eb="30">
      <t>キサイ</t>
    </rPh>
    <rPh sb="48" eb="50">
      <t>コウホウ</t>
    </rPh>
    <rPh sb="50" eb="52">
      <t>カツドウ</t>
    </rPh>
    <rPh sb="53" eb="54">
      <t>オコナ</t>
    </rPh>
    <rPh sb="68" eb="70">
      <t>サクセイ</t>
    </rPh>
    <phoneticPr fontId="1"/>
  </si>
  <si>
    <t>【記入例】別添の事業報告書を参照</t>
    <rPh sb="5" eb="6">
      <t>ベツ</t>
    </rPh>
    <rPh sb="6" eb="7">
      <t>ゾ</t>
    </rPh>
    <rPh sb="8" eb="10">
      <t>ジギョウ</t>
    </rPh>
    <rPh sb="10" eb="12">
      <t>ホウコク</t>
    </rPh>
    <rPh sb="12" eb="13">
      <t>ショ</t>
    </rPh>
    <rPh sb="14" eb="16">
      <t>サンショウ</t>
    </rPh>
    <phoneticPr fontId="1"/>
  </si>
  <si>
    <t>【記入例】無し</t>
    <rPh sb="5" eb="6">
      <t>ナ</t>
    </rPh>
    <phoneticPr fontId="1"/>
  </si>
  <si>
    <t>【記入例】予定より50名多く動員できた。</t>
    <rPh sb="5" eb="7">
      <t>ヨテイ</t>
    </rPh>
    <rPh sb="11" eb="12">
      <t>メイ</t>
    </rPh>
    <rPh sb="12" eb="13">
      <t>オオ</t>
    </rPh>
    <rPh sb="14" eb="16">
      <t>ドウイン</t>
    </rPh>
    <phoneticPr fontId="1"/>
  </si>
  <si>
    <t xml:space="preserve">【記入例】
2. 地域交流イベントの実施
(1)時期：20xx年7月20日
(2)場所：東京都港区
(3)参加者：200 名（医療的ケア児、家族、ボランティア、一般参加者等）
(4)内容：関係団体の活動発表、地域企業の協賛によるワークショップ等
</t>
    <phoneticPr fontId="1"/>
  </si>
  <si>
    <t xml:space="preserve">【記入例】
2. 地域交流イベントの実施
(1)時期：2019年7月20日
(2)場所：東京都港区
(3)参加者：250 名（医療的ケア児、家族、ボランティア、一般参加者等）
(4)内容：関係団体の活動発表、地域企業の協賛によるワークショップ
</t>
    <phoneticPr fontId="1"/>
  </si>
  <si>
    <t xml:space="preserve">【記入例】
1．多職種による事例検討会
(1)時期：20xx年4月10日、11日、12日
(2)場所：東京都港区、渋谷区、台東区
(3)参加者：160 名（医療従事者、相談支援専門員、教育関係者）
(4)内容：事例報告、意見交換
</t>
    <rPh sb="39" eb="40">
      <t>ニチ</t>
    </rPh>
    <rPh sb="43" eb="44">
      <t>ニチ</t>
    </rPh>
    <rPh sb="57" eb="60">
      <t>シブヤク</t>
    </rPh>
    <rPh sb="61" eb="64">
      <t>タイトウク</t>
    </rPh>
    <phoneticPr fontId="1"/>
  </si>
  <si>
    <t xml:space="preserve">【記入例】
1．多職種による事例検討会
(1)時期：20xx年5月31日
(2)場所：東京都港区
(3)参加者：200 名（医療従事者、相談支援専門員、教育関係者）
(4)内容：事例報告、意見交換
</t>
    <phoneticPr fontId="1"/>
  </si>
  <si>
    <r>
      <rPr>
        <sz val="12"/>
        <color rgb="FFFF0000"/>
        <rFont val="ＭＳ Ｐゴシック"/>
        <family val="3"/>
        <charset val="128"/>
      </rPr>
      <t xml:space="preserve">事業を実施し成功したことと、その理由を記載してください。
</t>
    </r>
    <r>
      <rPr>
        <sz val="12"/>
        <color theme="1"/>
        <rFont val="ＭＳ Ｐゴシック"/>
        <family val="3"/>
        <charset val="128"/>
      </rPr>
      <t>【記入例】検討会の実施により○○○○○について広く周知することができた。</t>
    </r>
    <rPh sb="6" eb="8">
      <t>セイコウ</t>
    </rPh>
    <rPh sb="16" eb="18">
      <t>リユウ</t>
    </rPh>
    <rPh sb="19" eb="21">
      <t>キサイ</t>
    </rPh>
    <rPh sb="38" eb="40">
      <t>ジッシ</t>
    </rPh>
    <rPh sb="52" eb="53">
      <t>ヒロ</t>
    </rPh>
    <rPh sb="54" eb="56">
      <t>シュウチ</t>
    </rPh>
    <phoneticPr fontId="1"/>
  </si>
  <si>
    <r>
      <rPr>
        <sz val="12"/>
        <color rgb="FFFF0000"/>
        <rFont val="ＭＳ Ｐゴシック"/>
        <family val="3"/>
        <charset val="128"/>
      </rPr>
      <t>契約時に予定したとおりに事業を実施できなかった場合は、実施できなかった理由を記載してください。</t>
    </r>
    <r>
      <rPr>
        <sz val="12"/>
        <color theme="1"/>
        <rFont val="ＭＳ Ｐゴシック"/>
        <family val="3"/>
        <charset val="128"/>
      </rPr>
      <t xml:space="preserve">
【記入例】3ヵ所(3回)行う計画だったが、会場を確保できず1カ所(1回)のみの開催となった。</t>
    </r>
    <rPh sb="0" eb="2">
      <t>ケイヤク</t>
    </rPh>
    <rPh sb="2" eb="3">
      <t>ジ</t>
    </rPh>
    <rPh sb="4" eb="6">
      <t>ヨテイ</t>
    </rPh>
    <rPh sb="12" eb="14">
      <t>ジギョウ</t>
    </rPh>
    <rPh sb="15" eb="17">
      <t>ジッシ</t>
    </rPh>
    <rPh sb="23" eb="25">
      <t>バアイ</t>
    </rPh>
    <rPh sb="27" eb="29">
      <t>ジッシ</t>
    </rPh>
    <rPh sb="35" eb="37">
      <t>リユウ</t>
    </rPh>
    <rPh sb="38" eb="40">
      <t>キサイ</t>
    </rPh>
    <rPh sb="55" eb="56">
      <t>ショ</t>
    </rPh>
    <rPh sb="58" eb="59">
      <t>カイ</t>
    </rPh>
    <rPh sb="60" eb="61">
      <t>オコナ</t>
    </rPh>
    <rPh sb="62" eb="64">
      <t>ケイカク</t>
    </rPh>
    <rPh sb="69" eb="71">
      <t>カイジョウ</t>
    </rPh>
    <rPh sb="72" eb="74">
      <t>カクホ</t>
    </rPh>
    <rPh sb="79" eb="80">
      <t>ショ</t>
    </rPh>
    <rPh sb="82" eb="83">
      <t>カイ</t>
    </rPh>
    <rPh sb="87" eb="89">
      <t>カイサイ</t>
    </rPh>
    <phoneticPr fontId="1"/>
  </si>
  <si>
    <r>
      <t xml:space="preserve">上記「(2)事業完了時の事業内容（実績）」の詳細について、ご記載ください。別途報告書を作成されている場合は、それを添付いただければ省略可能です。
</t>
    </r>
    <r>
      <rPr>
        <sz val="12"/>
        <color theme="1"/>
        <rFont val="ＭＳ Ｐゴシック"/>
        <family val="3"/>
        <charset val="128"/>
      </rPr>
      <t>【記入例】別添の事業報告書を参照</t>
    </r>
    <rPh sb="0" eb="2">
      <t>ジョウキ</t>
    </rPh>
    <rPh sb="22" eb="24">
      <t>ショウサイ</t>
    </rPh>
    <rPh sb="30" eb="32">
      <t>キサイ</t>
    </rPh>
    <rPh sb="37" eb="39">
      <t>ベット</t>
    </rPh>
    <rPh sb="39" eb="42">
      <t>ホウコクショ</t>
    </rPh>
    <rPh sb="43" eb="45">
      <t>サクセイ</t>
    </rPh>
    <rPh sb="50" eb="52">
      <t>バアイ</t>
    </rPh>
    <rPh sb="57" eb="59">
      <t>テンプ</t>
    </rPh>
    <rPh sb="65" eb="67">
      <t>ショウリャク</t>
    </rPh>
    <rPh sb="67" eb="69">
      <t>カノウ</t>
    </rPh>
    <phoneticPr fontId="1"/>
  </si>
  <si>
    <t>入力のセルが赤色になるようにしています。</t>
    <rPh sb="0" eb="2">
      <t>ニュウリョク</t>
    </rPh>
    <rPh sb="6" eb="7">
      <t>アカ</t>
    </rPh>
    <rPh sb="7" eb="8">
      <t>イロ</t>
    </rPh>
    <phoneticPr fontId="1"/>
  </si>
  <si>
    <t>(4)成果物を登録したウェブサイトのURL</t>
    <rPh sb="3" eb="6">
      <t>セイカブツ</t>
    </rPh>
    <rPh sb="7" eb="9">
      <t>トウロク</t>
    </rPh>
    <phoneticPr fontId="1"/>
  </si>
  <si>
    <t>団体名：</t>
    <rPh sb="0" eb="2">
      <t>ダンタイ</t>
    </rPh>
    <rPh sb="2" eb="3">
      <t>メイ</t>
    </rPh>
    <phoneticPr fontId="1"/>
  </si>
  <si>
    <t>事業名：</t>
    <rPh sb="0" eb="2">
      <t>ジギョウ</t>
    </rPh>
    <rPh sb="2" eb="3">
      <t>メイ</t>
    </rPh>
    <phoneticPr fontId="1"/>
  </si>
  <si>
    <t>（収入の部）</t>
    <phoneticPr fontId="1"/>
  </si>
  <si>
    <t>（単位：円）</t>
    <phoneticPr fontId="1"/>
  </si>
  <si>
    <t>費目</t>
    <rPh sb="0" eb="2">
      <t>ヒモク</t>
    </rPh>
    <phoneticPr fontId="1"/>
  </si>
  <si>
    <t>予算額 (A)</t>
    <phoneticPr fontId="1"/>
  </si>
  <si>
    <t>決算額 (B)</t>
    <phoneticPr fontId="1"/>
  </si>
  <si>
    <t>受入済額 (C)</t>
    <phoneticPr fontId="1"/>
  </si>
  <si>
    <t>未収額</t>
    <rPh sb="0" eb="2">
      <t>ミシュウ</t>
    </rPh>
    <rPh sb="2" eb="3">
      <t>ガク</t>
    </rPh>
    <phoneticPr fontId="1"/>
  </si>
  <si>
    <t>助成金返還見込額</t>
    <phoneticPr fontId="1"/>
  </si>
  <si>
    <r>
      <t>自動計算(</t>
    </r>
    <r>
      <rPr>
        <sz val="11"/>
        <color theme="1"/>
        <rFont val="メイリオ"/>
        <family val="3"/>
        <charset val="128"/>
      </rPr>
      <t>A</t>
    </r>
    <r>
      <rPr>
        <sz val="11"/>
        <color theme="1"/>
        <rFont val="メイリオ"/>
        <family val="3"/>
        <charset val="128"/>
      </rPr>
      <t>-C)</t>
    </r>
    <rPh sb="0" eb="2">
      <t>ジドウ</t>
    </rPh>
    <rPh sb="2" eb="4">
      <t>ケイサン</t>
    </rPh>
    <phoneticPr fontId="1"/>
  </si>
  <si>
    <r>
      <t>自動計算(</t>
    </r>
    <r>
      <rPr>
        <sz val="11"/>
        <color theme="1"/>
        <rFont val="メイリオ"/>
        <family val="3"/>
        <charset val="128"/>
      </rPr>
      <t>A</t>
    </r>
    <r>
      <rPr>
        <sz val="11"/>
        <color theme="1"/>
        <rFont val="メイリオ"/>
        <family val="3"/>
        <charset val="128"/>
      </rPr>
      <t>–B)</t>
    </r>
    <phoneticPr fontId="1"/>
  </si>
  <si>
    <t>①日本財団助成金収入</t>
    <phoneticPr fontId="1"/>
  </si>
  <si>
    <t>②自己負担</t>
    <phoneticPr fontId="1"/>
  </si>
  <si>
    <t>③収入合計</t>
    <phoneticPr fontId="1"/>
  </si>
  <si>
    <t>（支出の部）</t>
    <phoneticPr fontId="1"/>
  </si>
  <si>
    <t>（単位：円）</t>
  </si>
  <si>
    <t>日本財団承認済の予算額 (x)</t>
    <rPh sb="0" eb="2">
      <t>ニホン</t>
    </rPh>
    <rPh sb="2" eb="4">
      <t>ザイダン</t>
    </rPh>
    <rPh sb="4" eb="6">
      <t>ショウニン</t>
    </rPh>
    <rPh sb="6" eb="7">
      <t>ズ</t>
    </rPh>
    <phoneticPr fontId="1"/>
  </si>
  <si>
    <t>決算額 (y)</t>
    <phoneticPr fontId="1"/>
  </si>
  <si>
    <t>支出済額 (z)</t>
    <phoneticPr fontId="1"/>
  </si>
  <si>
    <t>未払額</t>
    <phoneticPr fontId="1"/>
  </si>
  <si>
    <t>補足説明、備考</t>
    <rPh sb="0" eb="2">
      <t>ホソク</t>
    </rPh>
    <rPh sb="2" eb="4">
      <t>セツメイ</t>
    </rPh>
    <rPh sb="5" eb="7">
      <t>ビコウ</t>
    </rPh>
    <phoneticPr fontId="1"/>
  </si>
  <si>
    <t>自動計算(y-z)</t>
    <phoneticPr fontId="1"/>
  </si>
  <si>
    <t>支出合計(端数調整前)</t>
    <rPh sb="0" eb="2">
      <t>シシュツ</t>
    </rPh>
    <rPh sb="2" eb="4">
      <t>ゴウケイ</t>
    </rPh>
    <rPh sb="5" eb="7">
      <t>ハスウ</t>
    </rPh>
    <rPh sb="7" eb="9">
      <t>チョウセイ</t>
    </rPh>
    <rPh sb="9" eb="10">
      <t>マエ</t>
    </rPh>
    <phoneticPr fontId="1"/>
  </si>
  <si>
    <t>端数調整欄</t>
    <rPh sb="0" eb="2">
      <t>ハスウ</t>
    </rPh>
    <rPh sb="2" eb="4">
      <t>チョウセイ</t>
    </rPh>
    <rPh sb="4" eb="5">
      <t>ラン</t>
    </rPh>
    <phoneticPr fontId="1"/>
  </si>
  <si>
    <t>④支出合計(端数調整後)</t>
    <rPh sb="10" eb="11">
      <t>アト</t>
    </rPh>
    <phoneticPr fontId="1"/>
  </si>
  <si>
    <t>※助成金・負担金額の確定は監査終了後、当財団よりご連絡いたします。</t>
    <phoneticPr fontId="1"/>
  </si>
  <si>
    <t>※予算額に対し、決算額が下回った場合、助成金の返還が生じます。</t>
  </si>
  <si>
    <t>【返還見込額の発生有無】</t>
    <rPh sb="1" eb="3">
      <t>ヘンカン</t>
    </rPh>
    <rPh sb="3" eb="5">
      <t>ミコ</t>
    </rPh>
    <rPh sb="5" eb="6">
      <t>ガク</t>
    </rPh>
    <rPh sb="7" eb="9">
      <t>ハッセイ</t>
    </rPh>
    <rPh sb="9" eb="11">
      <t>ウム</t>
    </rPh>
    <phoneticPr fontId="1"/>
  </si>
  <si>
    <t>返還見込額の発生</t>
    <rPh sb="0" eb="2">
      <t>ヘンカン</t>
    </rPh>
    <rPh sb="2" eb="4">
      <t>ミコミ</t>
    </rPh>
    <rPh sb="4" eb="5">
      <t>ガク</t>
    </rPh>
    <rPh sb="6" eb="8">
      <t>ハッセイ</t>
    </rPh>
    <phoneticPr fontId="1"/>
  </si>
  <si>
    <t>※「有り」の場合は予算額に対し決算額が下回っているため、返還金が発生する可能性があります。</t>
    <rPh sb="2" eb="3">
      <t>ア</t>
    </rPh>
    <rPh sb="6" eb="8">
      <t>バアイ</t>
    </rPh>
    <rPh sb="28" eb="31">
      <t>ヘンカンキン</t>
    </rPh>
    <rPh sb="32" eb="34">
      <t>ハッセイ</t>
    </rPh>
    <rPh sb="36" eb="39">
      <t>カノウセイ</t>
    </rPh>
    <phoneticPr fontId="1"/>
  </si>
  <si>
    <t>「返還見込額算出シート」で返還金をご確認ください。</t>
    <rPh sb="18" eb="20">
      <t>カクニン</t>
    </rPh>
    <phoneticPr fontId="1"/>
  </si>
  <si>
    <t>【一致確認】</t>
    <rPh sb="1" eb="3">
      <t>イッチ</t>
    </rPh>
    <rPh sb="3" eb="5">
      <t>カクニン</t>
    </rPh>
    <phoneticPr fontId="1"/>
  </si>
  <si>
    <t>※NGが出た際は、入力が間違っているかもしれませんので該当項目を再確認してください。</t>
    <rPh sb="27" eb="29">
      <t>ガイトウ</t>
    </rPh>
    <rPh sb="29" eb="31">
      <t>コウモク</t>
    </rPh>
    <rPh sb="32" eb="35">
      <t>サイカクニン</t>
    </rPh>
    <phoneticPr fontId="1"/>
  </si>
  <si>
    <t>予算額(A)③収入合計＝
予算額 (x)④支出合計</t>
    <phoneticPr fontId="1"/>
  </si>
  <si>
    <t>決算額 (B)③収入合計＝
決算額 (y)④支出合計</t>
    <rPh sb="0" eb="2">
      <t>ケッサン</t>
    </rPh>
    <rPh sb="2" eb="3">
      <t>ガク</t>
    </rPh>
    <phoneticPr fontId="1"/>
  </si>
  <si>
    <t>返還見込額算出シート</t>
    <phoneticPr fontId="1"/>
  </si>
  <si>
    <t>【返還金見込額の算出方法】</t>
    <phoneticPr fontId="1"/>
  </si>
  <si>
    <t>■下記【補助率（％）】の欄へ、契約書を確認のうえ、％を入力してください</t>
    <rPh sb="12" eb="13">
      <t>ラン</t>
    </rPh>
    <rPh sb="15" eb="17">
      <t>ケイヤク</t>
    </rPh>
    <rPh sb="17" eb="18">
      <t>ショ</t>
    </rPh>
    <rPh sb="19" eb="21">
      <t>カクニン</t>
    </rPh>
    <phoneticPr fontId="1"/>
  </si>
  <si>
    <t>決算額(B)の
③収入合計</t>
    <rPh sb="9" eb="11">
      <t>シュウニュウ</t>
    </rPh>
    <rPh sb="11" eb="13">
      <t>ゴウケイ</t>
    </rPh>
    <phoneticPr fontId="1"/>
  </si>
  <si>
    <t>補助率（％）</t>
    <rPh sb="0" eb="3">
      <t>ホジョリツ</t>
    </rPh>
    <phoneticPr fontId="1"/>
  </si>
  <si>
    <t>助成限度額（1,000円未満切捨て）</t>
    <rPh sb="0" eb="2">
      <t>ジョセイ</t>
    </rPh>
    <rPh sb="2" eb="4">
      <t>ゲンド</t>
    </rPh>
    <rPh sb="4" eb="5">
      <t>ガク</t>
    </rPh>
    <phoneticPr fontId="1"/>
  </si>
  <si>
    <t>予算額 (A)の
①日本財団助成金収入</t>
    <phoneticPr fontId="1"/>
  </si>
  <si>
    <t>返還見込み額</t>
    <rPh sb="0" eb="2">
      <t>ヘンカン</t>
    </rPh>
    <rPh sb="2" eb="4">
      <t>ミコ</t>
    </rPh>
    <rPh sb="5" eb="6">
      <t>ガク</t>
    </rPh>
    <phoneticPr fontId="1"/>
  </si>
  <si>
    <t>（　　　　年　　月 　 日から　　　　年　　月　　日まで）</t>
    <phoneticPr fontId="1"/>
  </si>
  <si>
    <t>決算額 (B)</t>
  </si>
  <si>
    <t>未払額</t>
  </si>
  <si>
    <t>諸謝金支出</t>
  </si>
  <si>
    <t>旅費、交通費支出</t>
  </si>
  <si>
    <t>印刷製本費支出</t>
  </si>
  <si>
    <t>通信運搬費支出</t>
  </si>
  <si>
    <t>会議費支出</t>
  </si>
  <si>
    <t>④支出合計</t>
    <phoneticPr fontId="1"/>
  </si>
  <si>
    <t>※助成金・負担金額の確定は監査終了後、当財団よりご連絡いたします。</t>
  </si>
  <si>
    <t>事例研究会の開催数減少のため</t>
    <rPh sb="0" eb="2">
      <t>ジレイ</t>
    </rPh>
    <rPh sb="2" eb="5">
      <t>ケンキュウカイ</t>
    </rPh>
    <rPh sb="6" eb="8">
      <t>カイサイ</t>
    </rPh>
    <rPh sb="8" eb="9">
      <t>スウ</t>
    </rPh>
    <rPh sb="9" eb="11">
      <t>ゲンショウ</t>
    </rPh>
    <phoneticPr fontId="1"/>
  </si>
  <si>
    <t>2,802,700円×80%＝2,242,160円</t>
    <phoneticPr fontId="1"/>
  </si>
  <si>
    <t>→ 2,242,000円（千円未満切捨て）・・・・・・・助成金額</t>
    <phoneticPr fontId="1"/>
  </si>
  <si>
    <t>2,802,700円－2,242,000円＝　560,700円・・・・・・・・・・・・自己負担金額</t>
    <phoneticPr fontId="1"/>
  </si>
  <si>
    <t>収支計算書</t>
    <rPh sb="2" eb="5">
      <t>ケイサンショ</t>
    </rPh>
    <phoneticPr fontId="1"/>
  </si>
  <si>
    <t>※協力援助事業は対象外</t>
    <rPh sb="1" eb="3">
      <t>キョウリョク</t>
    </rPh>
    <rPh sb="3" eb="5">
      <t>エンジョ</t>
    </rPh>
    <rPh sb="5" eb="7">
      <t>ジギョウ</t>
    </rPh>
    <rPh sb="8" eb="11">
      <t>タイショウガイ</t>
    </rPh>
    <phoneticPr fontId="1"/>
  </si>
  <si>
    <r>
      <t xml:space="preserve">収支計算書 </t>
    </r>
    <r>
      <rPr>
        <b/>
        <sz val="12"/>
        <color rgb="FFFF0000"/>
        <rFont val="メイリオ"/>
        <family val="3"/>
        <charset val="128"/>
      </rPr>
      <t>（返還見込み無し）</t>
    </r>
    <rPh sb="7" eb="9">
      <t>ヘンカン</t>
    </rPh>
    <rPh sb="9" eb="11">
      <t>ミコ</t>
    </rPh>
    <rPh sb="12" eb="13">
      <t>ム</t>
    </rPh>
    <phoneticPr fontId="1"/>
  </si>
  <si>
    <r>
      <t xml:space="preserve">収支計算書 </t>
    </r>
    <r>
      <rPr>
        <b/>
        <sz val="12"/>
        <color rgb="FFFF0000"/>
        <rFont val="メイリオ"/>
        <family val="3"/>
        <charset val="128"/>
      </rPr>
      <t>（返還見込み有り）</t>
    </r>
    <rPh sb="7" eb="11">
      <t>ヘンカンミコ</t>
    </rPh>
    <rPh sb="12" eb="13">
      <t>ユウ</t>
    </rPh>
    <phoneticPr fontId="1"/>
  </si>
  <si>
    <r>
      <rPr>
        <sz val="12"/>
        <color rgb="FF00B0F0"/>
        <rFont val="ＭＳ Ｐゴシック"/>
        <family val="3"/>
        <charset val="128"/>
      </rPr>
      <t>成果物の登録方法については、こちらをご確認ください→https://www.nippon-foundation.or.jp/app/uploads/2019/03/gra_gui_01-1.pdf　（なお、事情により、公開が困難な成果物に関しては、表紙のアップロードをお願いいたします。）（BPR変更後、変更）</t>
    </r>
    <r>
      <rPr>
        <sz val="12"/>
        <color rgb="FFFF0000"/>
        <rFont val="ＭＳ Ｐゴシック"/>
        <family val="3"/>
        <charset val="128"/>
      </rPr>
      <t xml:space="preserve">
上記で登録したURLをご記載ください。
</t>
    </r>
    <r>
      <rPr>
        <sz val="12"/>
        <rFont val="ＭＳ Ｐゴシック"/>
        <family val="3"/>
        <charset val="128"/>
      </rPr>
      <t xml:space="preserve">【記入例】http://fields.canpan.info/report/detail/99999
</t>
    </r>
    <rPh sb="0" eb="2">
      <t>サイレイ</t>
    </rPh>
    <phoneticPr fontId="1"/>
  </si>
  <si>
    <r>
      <rPr>
        <sz val="12"/>
        <color rgb="FF00B0F0"/>
        <rFont val="ＭＳ Ｐゴシック"/>
        <family val="3"/>
        <charset val="128"/>
      </rPr>
      <t>成果物の登録方法については、こちらをご確認ください→ https://www.nippon-foundation.or.jp/app/uploads/2019/03/gra_gui_01-1.pdf　（なお、事情により、公開が困難な成果物に関しては、表紙のアップロードをお願いいたします。）</t>
    </r>
    <r>
      <rPr>
        <sz val="12"/>
        <color rgb="FFFF0000"/>
        <rFont val="ＭＳ Ｐゴシック"/>
        <family val="3"/>
        <charset val="128"/>
      </rPr>
      <t xml:space="preserve">
上記で登録したURLをご記載ください。
</t>
    </r>
    <r>
      <rPr>
        <sz val="12"/>
        <rFont val="ＭＳ Ｐゴシック"/>
        <family val="3"/>
        <charset val="128"/>
      </rPr>
      <t xml:space="preserve">
</t>
    </r>
    <rPh sb="0" eb="2">
      <t>サイレイ</t>
    </rPh>
    <phoneticPr fontId="1"/>
  </si>
  <si>
    <t>完了報告書</t>
    <phoneticPr fontId="1"/>
  </si>
  <si>
    <t>助成契約書記載の事業内容（予定）と、事業完了時の事業内容（実績）を対照可能とするため、助成契約書と一緒に綴じている「事業計画」の事業内容欄を転記した上、体裁を変えずに結果を記入してください。
なお、事業内容を複数設定している場合は、各事業内容ごとの完了時の実績を個別に記入してください。事業内容が４つ以上ある場合は、一つの事業内容ボックスに複数ご記載頂いて構いません。</t>
    <rPh sb="99" eb="101">
      <t>ジギョウ</t>
    </rPh>
    <rPh sb="101" eb="103">
      <t>ナイヨウ</t>
    </rPh>
    <rPh sb="117" eb="119">
      <t>ジギョウ</t>
    </rPh>
    <rPh sb="119" eb="121">
      <t>ナイヨウ</t>
    </rPh>
    <rPh sb="124" eb="126">
      <t>カンリョウ</t>
    </rPh>
    <rPh sb="126" eb="127">
      <t>ジ</t>
    </rPh>
    <rPh sb="128" eb="130">
      <t>ジッセキ</t>
    </rPh>
    <rPh sb="143" eb="147">
      <t>ジギョウナイヨウ</t>
    </rPh>
    <rPh sb="150" eb="152">
      <t>イジョウ</t>
    </rPh>
    <rPh sb="154" eb="156">
      <t>バアイ</t>
    </rPh>
    <rPh sb="158" eb="159">
      <t>ヒト</t>
    </rPh>
    <rPh sb="161" eb="163">
      <t>ジギョウ</t>
    </rPh>
    <rPh sb="163" eb="165">
      <t>ナイヨウ</t>
    </rPh>
    <rPh sb="170" eb="172">
      <t>フクスウ</t>
    </rPh>
    <rPh sb="173" eb="175">
      <t>キサイ</t>
    </rPh>
    <rPh sb="175" eb="176">
      <t>イタダ</t>
    </rPh>
    <rPh sb="178" eb="179">
      <t>カマ</t>
    </rPh>
    <phoneticPr fontId="1"/>
  </si>
  <si>
    <t>例：助成契約時予算額の支出合計（事業費総額）が3,000,000円、決算額の支出合計（事業費総額）が2,802,700円、契約補助率が80%だった場合</t>
    <rPh sb="2" eb="4">
      <t>ジョセイ</t>
    </rPh>
    <rPh sb="4" eb="7">
      <t>ケイヤクジ</t>
    </rPh>
    <rPh sb="7" eb="10">
      <t>ヨサンガク</t>
    </rPh>
    <rPh sb="11" eb="15">
      <t>シシュツゴウケイ</t>
    </rPh>
    <rPh sb="16" eb="21">
      <t>ジギョウヒソウガク</t>
    </rPh>
    <rPh sb="32" eb="33">
      <t>エン</t>
    </rPh>
    <phoneticPr fontId="1"/>
  </si>
  <si>
    <r>
      <t>受入済額(C)③収入合計</t>
    </r>
    <r>
      <rPr>
        <sz val="11"/>
        <color rgb="FFFF0000"/>
        <rFont val="メイリオ"/>
        <family val="3"/>
        <charset val="128"/>
      </rPr>
      <t>-助成金返還見込額</t>
    </r>
    <r>
      <rPr>
        <sz val="11"/>
        <color theme="1"/>
        <rFont val="メイリオ"/>
        <family val="3"/>
        <charset val="128"/>
      </rPr>
      <t>＝
支出済額(z)+未払額④支出合計</t>
    </r>
    <rPh sb="0" eb="2">
      <t>ウケイレ</t>
    </rPh>
    <rPh sb="2" eb="3">
      <t>スミ</t>
    </rPh>
    <rPh sb="3" eb="4">
      <t>ガク</t>
    </rPh>
    <rPh sb="8" eb="10">
      <t>シュウニュウ</t>
    </rPh>
    <rPh sb="10" eb="12">
      <t>ゴウケイ</t>
    </rPh>
    <rPh sb="13" eb="15">
      <t>ジョセイ</t>
    </rPh>
    <rPh sb="15" eb="16">
      <t>キン</t>
    </rPh>
    <rPh sb="16" eb="18">
      <t>ヘンカン</t>
    </rPh>
    <rPh sb="18" eb="20">
      <t>ミコミ</t>
    </rPh>
    <rPh sb="20" eb="21">
      <t>ガク</t>
    </rPh>
    <rPh sb="23" eb="25">
      <t>シシュツ</t>
    </rPh>
    <rPh sb="25" eb="26">
      <t>ズ</t>
    </rPh>
    <rPh sb="26" eb="27">
      <t>ガク</t>
    </rPh>
    <phoneticPr fontId="1"/>
  </si>
  <si>
    <t>事業ID：2020554358</t>
    <phoneticPr fontId="1"/>
  </si>
  <si>
    <t>事業名：大阪府箕面市における</t>
    <phoneticPr fontId="1"/>
  </si>
  <si>
    <t xml:space="preserve">            「子ども第三の居場所」（B）</t>
    <phoneticPr fontId="1"/>
  </si>
  <si>
    <t>団体名：特定非営利活動法人トイボックス</t>
    <rPh sb="4" eb="13">
      <t>トクテイヒエイリカツドウホウジン</t>
    </rPh>
    <phoneticPr fontId="1"/>
  </si>
  <si>
    <t>代表者名：代表理事　　栗田　拓　　　印</t>
    <rPh sb="5" eb="9">
      <t>ダイヒョウリジ</t>
    </rPh>
    <rPh sb="11" eb="13">
      <t>クリタ</t>
    </rPh>
    <rPh sb="14" eb="15">
      <t>タク</t>
    </rPh>
    <phoneticPr fontId="1"/>
  </si>
  <si>
    <t>TEL：050-3733-5544</t>
    <phoneticPr fontId="1"/>
  </si>
  <si>
    <t xml:space="preserve">            の運営（１年目）</t>
    <phoneticPr fontId="1"/>
  </si>
  <si>
    <t xml:space="preserve">1．大阪府箕面市における「子ども第三の居場所」（B)の運営準備
（1）期間：2021年4月～2021年6月
（2）場所：大阪府箕面市
（3）内容：「子ども第三の居場所」（B)のスタッフ研修、関係機関との連携体制の構築、子ども集め、近隣の子どもたちの体験入所などの運営準備を進める。
</t>
    <rPh sb="2" eb="5">
      <t>オオサカフ</t>
    </rPh>
    <rPh sb="5" eb="8">
      <t>ミノオシ</t>
    </rPh>
    <rPh sb="13" eb="14">
      <t>コ</t>
    </rPh>
    <rPh sb="16" eb="18">
      <t>ダイサン</t>
    </rPh>
    <rPh sb="19" eb="22">
      <t>イバショ</t>
    </rPh>
    <rPh sb="27" eb="29">
      <t>ウンエイ</t>
    </rPh>
    <rPh sb="29" eb="31">
      <t>ジュンビ</t>
    </rPh>
    <rPh sb="35" eb="37">
      <t>キカン</t>
    </rPh>
    <rPh sb="42" eb="43">
      <t>ネン</t>
    </rPh>
    <rPh sb="44" eb="45">
      <t>ガツ</t>
    </rPh>
    <rPh sb="50" eb="51">
      <t>ネン</t>
    </rPh>
    <rPh sb="52" eb="53">
      <t>ガツ</t>
    </rPh>
    <rPh sb="57" eb="59">
      <t>バショ</t>
    </rPh>
    <rPh sb="60" eb="66">
      <t>オオサカフミノオシ</t>
    </rPh>
    <rPh sb="70" eb="72">
      <t>ナイヨウ</t>
    </rPh>
    <rPh sb="74" eb="75">
      <t>コ</t>
    </rPh>
    <rPh sb="77" eb="79">
      <t>ダイサン</t>
    </rPh>
    <rPh sb="80" eb="83">
      <t>イバショ</t>
    </rPh>
    <rPh sb="92" eb="94">
      <t>ケンシュウ</t>
    </rPh>
    <rPh sb="95" eb="99">
      <t>カンケイキカン</t>
    </rPh>
    <rPh sb="101" eb="103">
      <t>レンケイ</t>
    </rPh>
    <rPh sb="103" eb="105">
      <t>タイセイ</t>
    </rPh>
    <rPh sb="106" eb="108">
      <t>コウチク</t>
    </rPh>
    <rPh sb="109" eb="110">
      <t>コ</t>
    </rPh>
    <rPh sb="112" eb="113">
      <t>アツ</t>
    </rPh>
    <rPh sb="115" eb="117">
      <t>キンリン</t>
    </rPh>
    <rPh sb="118" eb="119">
      <t>コ</t>
    </rPh>
    <rPh sb="124" eb="126">
      <t>タイケン</t>
    </rPh>
    <rPh sb="126" eb="128">
      <t>ニュウショ</t>
    </rPh>
    <rPh sb="131" eb="135">
      <t>ウンエイジュンビ</t>
    </rPh>
    <rPh sb="136" eb="137">
      <t>スス</t>
    </rPh>
    <phoneticPr fontId="1"/>
  </si>
  <si>
    <t>2．大阪府箕面市における「子ども第三の居場所」（B)の運営
（1）期間：2021年7月～2022年3月
（2）場所：大阪府箕面市
（3）対象：小学校低学年を中心に15名
（4）内容：「子ども第三の居場所」をつくり、子どもとの1対1の関係を重視しながら、子どもたちの生活習慣形成や学ぶ意欲向上を支援することで社会的相続を補完する。</t>
    <phoneticPr fontId="1"/>
  </si>
  <si>
    <t>特定非営利活動法人トイボックス</t>
    <rPh sb="0" eb="9">
      <t>トクテイヒエイリカツドウホウジン</t>
    </rPh>
    <phoneticPr fontId="1"/>
  </si>
  <si>
    <t>大阪府箕面市における「子ども第三の居場所」（B）の運営（1年目）</t>
    <phoneticPr fontId="1"/>
  </si>
  <si>
    <t>人件費</t>
    <rPh sb="0" eb="3">
      <t>ジンケンヒ</t>
    </rPh>
    <phoneticPr fontId="1"/>
  </si>
  <si>
    <t>印刷製本費</t>
    <rPh sb="0" eb="2">
      <t>インサツ</t>
    </rPh>
    <rPh sb="2" eb="5">
      <t>セイホンヒ</t>
    </rPh>
    <phoneticPr fontId="1"/>
  </si>
  <si>
    <t>旅費交通費</t>
    <rPh sb="0" eb="5">
      <t>リョヒコウツウヒ</t>
    </rPh>
    <phoneticPr fontId="1"/>
  </si>
  <si>
    <t>新聞図書費</t>
    <rPh sb="0" eb="5">
      <t>シンブントショヒ</t>
    </rPh>
    <phoneticPr fontId="1"/>
  </si>
  <si>
    <t>通信費</t>
    <rPh sb="0" eb="3">
      <t>ツウシンヒ</t>
    </rPh>
    <phoneticPr fontId="1"/>
  </si>
  <si>
    <t>消耗品費</t>
    <rPh sb="0" eb="4">
      <t>ショウモウヒンヒ</t>
    </rPh>
    <phoneticPr fontId="1"/>
  </si>
  <si>
    <t>教材体験学習費</t>
    <rPh sb="0" eb="7">
      <t>キョウザイタイケンガクシュウヒ</t>
    </rPh>
    <phoneticPr fontId="1"/>
  </si>
  <si>
    <t>修繕費</t>
    <rPh sb="0" eb="3">
      <t>シュウゼンヒ</t>
    </rPh>
    <phoneticPr fontId="1"/>
  </si>
  <si>
    <t>水道光熱費</t>
    <rPh sb="0" eb="5">
      <t>スイドウコウネツヒ</t>
    </rPh>
    <phoneticPr fontId="1"/>
  </si>
  <si>
    <t>リース料</t>
    <rPh sb="3" eb="4">
      <t>リョウ</t>
    </rPh>
    <phoneticPr fontId="1"/>
  </si>
  <si>
    <t>保険料</t>
    <rPh sb="0" eb="3">
      <t>ホケンリョウ</t>
    </rPh>
    <phoneticPr fontId="1"/>
  </si>
  <si>
    <t>支払手数料</t>
    <rPh sb="0" eb="2">
      <t>シハラ</t>
    </rPh>
    <rPh sb="2" eb="5">
      <t>テスウリョウ</t>
    </rPh>
    <phoneticPr fontId="1"/>
  </si>
  <si>
    <t>研修費</t>
    <rPh sb="0" eb="3">
      <t>ケンシュウヒ</t>
    </rPh>
    <phoneticPr fontId="1"/>
  </si>
  <si>
    <t>業務委託費</t>
    <rPh sb="0" eb="5">
      <t>ギョウムイタクヒ</t>
    </rPh>
    <phoneticPr fontId="1"/>
  </si>
  <si>
    <t>租税公課</t>
    <rPh sb="0" eb="4">
      <t>ソゼイコウカ</t>
    </rPh>
    <phoneticPr fontId="1"/>
  </si>
  <si>
    <t>間接経費</t>
    <rPh sb="0" eb="4">
      <t>カンセツケイヒ</t>
    </rPh>
    <phoneticPr fontId="1"/>
  </si>
  <si>
    <t>見学に来た学校関係者や保護者からも評判の良い、明るく家庭的な空間が完成した。</t>
    <rPh sb="0" eb="2">
      <t>ケンガク</t>
    </rPh>
    <rPh sb="3" eb="4">
      <t>キ</t>
    </rPh>
    <rPh sb="5" eb="7">
      <t>ガッコウ</t>
    </rPh>
    <rPh sb="7" eb="10">
      <t>カンケイシャ</t>
    </rPh>
    <rPh sb="11" eb="14">
      <t>ホゴシャ</t>
    </rPh>
    <rPh sb="17" eb="19">
      <t>ヒョウバン</t>
    </rPh>
    <rPh sb="20" eb="21">
      <t>ヨ</t>
    </rPh>
    <rPh sb="23" eb="24">
      <t>アカ</t>
    </rPh>
    <rPh sb="26" eb="28">
      <t>カテイ</t>
    </rPh>
    <rPh sb="28" eb="29">
      <t>テキ</t>
    </rPh>
    <rPh sb="30" eb="32">
      <t>クウカン</t>
    </rPh>
    <rPh sb="33" eb="35">
      <t>カンセイ</t>
    </rPh>
    <phoneticPr fontId="1"/>
  </si>
  <si>
    <t>6月末竣工予定が、コロナウィルス感染症の拡大により資材の調達に遅れが生じ、完成が一ヶ月遅延した。
完成後に、近隣住民からのご意見があり、フェンスを急遽設置する事になった。</t>
    <rPh sb="1" eb="3">
      <t>ガツマツ</t>
    </rPh>
    <rPh sb="3" eb="7">
      <t>シュンコウヨテイ</t>
    </rPh>
    <rPh sb="16" eb="19">
      <t>カンセンショウ</t>
    </rPh>
    <rPh sb="20" eb="22">
      <t>カクダイ</t>
    </rPh>
    <rPh sb="25" eb="27">
      <t>シザイ</t>
    </rPh>
    <rPh sb="28" eb="30">
      <t>チョウタツ</t>
    </rPh>
    <rPh sb="31" eb="32">
      <t>オク</t>
    </rPh>
    <rPh sb="34" eb="35">
      <t>ショウ</t>
    </rPh>
    <rPh sb="37" eb="39">
      <t>カンセイ</t>
    </rPh>
    <rPh sb="40" eb="43">
      <t>イッカゲツ</t>
    </rPh>
    <rPh sb="43" eb="45">
      <t>チエン</t>
    </rPh>
    <rPh sb="49" eb="52">
      <t>カンセイゴ</t>
    </rPh>
    <rPh sb="54" eb="58">
      <t>キンリンジュウミン</t>
    </rPh>
    <rPh sb="62" eb="64">
      <t>イケン</t>
    </rPh>
    <rPh sb="73" eb="75">
      <t>キュウキョ</t>
    </rPh>
    <rPh sb="75" eb="77">
      <t>セッチ</t>
    </rPh>
    <rPh sb="79" eb="80">
      <t>コト</t>
    </rPh>
    <phoneticPr fontId="1"/>
  </si>
  <si>
    <t>1．大阪府箕面市における「子ども第三の居場所」（B)の運営準備
（1）期間：2021年4月～2021年7月
（2）場所：大阪府箕面市
（3）内容：「子ども第三の居場所」（B)のスタッフ研修、関係機関との連携体制の構築、子ども集め、近隣の子どもたちの体験入所などの運営準備を進める。</t>
    <phoneticPr fontId="1"/>
  </si>
  <si>
    <t>一拠点目で培った市内小学校先生方の信頼関係が構築できており、心配なご家庭や気になる児童について紹介いただく事ができた。他機関となかなか繋がる事のできなかったご家庭に対して、アプローチし、楽しく利用いただいている。</t>
    <rPh sb="0" eb="4">
      <t>イッキョテンメ</t>
    </rPh>
    <rPh sb="5" eb="6">
      <t>ツチカ</t>
    </rPh>
    <rPh sb="8" eb="10">
      <t>シナイ</t>
    </rPh>
    <rPh sb="10" eb="13">
      <t>ショウガッコウ</t>
    </rPh>
    <rPh sb="13" eb="16">
      <t>センセイガタ</t>
    </rPh>
    <rPh sb="17" eb="19">
      <t>シンライ</t>
    </rPh>
    <rPh sb="19" eb="21">
      <t>カンケイ</t>
    </rPh>
    <rPh sb="22" eb="24">
      <t>コウチク</t>
    </rPh>
    <rPh sb="30" eb="32">
      <t>シンパイ</t>
    </rPh>
    <rPh sb="34" eb="36">
      <t>カテイ</t>
    </rPh>
    <rPh sb="37" eb="38">
      <t>キ</t>
    </rPh>
    <rPh sb="41" eb="43">
      <t>ジドウ</t>
    </rPh>
    <rPh sb="47" eb="49">
      <t>ショウカイ</t>
    </rPh>
    <rPh sb="53" eb="54">
      <t>コト</t>
    </rPh>
    <rPh sb="59" eb="62">
      <t>タキカン</t>
    </rPh>
    <rPh sb="67" eb="68">
      <t>ツナ</t>
    </rPh>
    <rPh sb="70" eb="71">
      <t>コト</t>
    </rPh>
    <rPh sb="79" eb="81">
      <t>カテイ</t>
    </rPh>
    <rPh sb="82" eb="83">
      <t>タイ</t>
    </rPh>
    <rPh sb="93" eb="94">
      <t>タノ</t>
    </rPh>
    <rPh sb="96" eb="98">
      <t>リヨウ</t>
    </rPh>
    <phoneticPr fontId="1"/>
  </si>
  <si>
    <t>コロナウィルス感染症の拡大の影響で、箕面市、教育委員会、学校の各関係者が様々な対応に追われており、一堂に会してのケース会や児童の紹介等が前半はなかなかスムーズに行うことができなかった。児童集めの機会である、学校説明会等も中止になるなど、広報活動を積極的に行う機会をもつことができなかった。</t>
    <rPh sb="7" eb="10">
      <t>カンセンショウ</t>
    </rPh>
    <rPh sb="11" eb="13">
      <t>カクダイ</t>
    </rPh>
    <rPh sb="14" eb="16">
      <t>エイキョウ</t>
    </rPh>
    <rPh sb="18" eb="21">
      <t>ミノオシ</t>
    </rPh>
    <rPh sb="22" eb="27">
      <t>キョウイクイインカイ</t>
    </rPh>
    <rPh sb="28" eb="30">
      <t>ガッコウ</t>
    </rPh>
    <rPh sb="31" eb="32">
      <t>カク</t>
    </rPh>
    <rPh sb="32" eb="35">
      <t>カンケイシャ</t>
    </rPh>
    <rPh sb="36" eb="38">
      <t>サマザマ</t>
    </rPh>
    <rPh sb="39" eb="41">
      <t>タイオウ</t>
    </rPh>
    <rPh sb="42" eb="43">
      <t>オ</t>
    </rPh>
    <rPh sb="49" eb="51">
      <t>イチドウ</t>
    </rPh>
    <rPh sb="52" eb="53">
      <t>カイ</t>
    </rPh>
    <rPh sb="59" eb="60">
      <t>カイ</t>
    </rPh>
    <rPh sb="61" eb="63">
      <t>ジドウ</t>
    </rPh>
    <rPh sb="64" eb="66">
      <t>ショウカイ</t>
    </rPh>
    <rPh sb="66" eb="67">
      <t>ナド</t>
    </rPh>
    <rPh sb="68" eb="70">
      <t>ゼンハン</t>
    </rPh>
    <rPh sb="80" eb="81">
      <t>オコナ</t>
    </rPh>
    <rPh sb="92" eb="95">
      <t>ジドウアツ</t>
    </rPh>
    <rPh sb="97" eb="99">
      <t>キカイ</t>
    </rPh>
    <rPh sb="103" eb="108">
      <t>ガッコウセツメイカイ</t>
    </rPh>
    <rPh sb="108" eb="109">
      <t>トウ</t>
    </rPh>
    <rPh sb="110" eb="112">
      <t>チュウシ</t>
    </rPh>
    <rPh sb="118" eb="122">
      <t>コウホウカツドウ</t>
    </rPh>
    <rPh sb="123" eb="126">
      <t>セッキョクテキ</t>
    </rPh>
    <rPh sb="127" eb="128">
      <t>オコナ</t>
    </rPh>
    <rPh sb="129" eb="131">
      <t>キカイ</t>
    </rPh>
    <phoneticPr fontId="1"/>
  </si>
  <si>
    <r>
      <rPr>
        <sz val="12"/>
        <rFont val="ＭＳ Ｐゴシック"/>
        <family val="3"/>
        <charset val="128"/>
      </rPr>
      <t>1．拠点利用児童の募集（2020年10月時点で0名が登録しているところ、2022年度3月末時点で10名とする）
2．児童への居場所、食事、生活習慣支援、学習支援などの安定的な提供
3．ボランティア等の地域住民や、行政、学校との関係構築
4．子どもの「経験の不足」を解消するようなイベントを事業期間内に3回実施する</t>
    </r>
    <r>
      <rPr>
        <sz val="12"/>
        <color theme="1"/>
        <rFont val="ＭＳ Ｐゴシック"/>
        <family val="3"/>
        <charset val="128"/>
      </rPr>
      <t xml:space="preserve">
</t>
    </r>
    <rPh sb="2" eb="8">
      <t>キョテンリヨウジドウ</t>
    </rPh>
    <rPh sb="9" eb="11">
      <t>ボシュウ</t>
    </rPh>
    <rPh sb="16" eb="17">
      <t>ネン</t>
    </rPh>
    <rPh sb="19" eb="20">
      <t>ガツ</t>
    </rPh>
    <rPh sb="20" eb="22">
      <t>ジテン</t>
    </rPh>
    <rPh sb="24" eb="25">
      <t>メイ</t>
    </rPh>
    <rPh sb="26" eb="28">
      <t>トウロク</t>
    </rPh>
    <rPh sb="40" eb="42">
      <t>ネンド</t>
    </rPh>
    <rPh sb="43" eb="44">
      <t>ガツ</t>
    </rPh>
    <rPh sb="44" eb="45">
      <t>マツ</t>
    </rPh>
    <rPh sb="45" eb="47">
      <t>ジテン</t>
    </rPh>
    <rPh sb="50" eb="51">
      <t>メイ</t>
    </rPh>
    <rPh sb="58" eb="60">
      <t>ジドウ</t>
    </rPh>
    <rPh sb="62" eb="65">
      <t>イバショ</t>
    </rPh>
    <rPh sb="66" eb="68">
      <t>ショクジ</t>
    </rPh>
    <rPh sb="69" eb="73">
      <t>セイカツシュウカン</t>
    </rPh>
    <rPh sb="73" eb="75">
      <t>シエン</t>
    </rPh>
    <rPh sb="76" eb="80">
      <t>ガクシュウシエン</t>
    </rPh>
    <rPh sb="83" eb="86">
      <t>アンテイテキ</t>
    </rPh>
    <rPh sb="87" eb="89">
      <t>テイキョウ</t>
    </rPh>
    <rPh sb="98" eb="99">
      <t>ナド</t>
    </rPh>
    <rPh sb="100" eb="104">
      <t>チイキジュウミン</t>
    </rPh>
    <rPh sb="106" eb="108">
      <t>ギョウセイ</t>
    </rPh>
    <rPh sb="109" eb="111">
      <t>ガッコウ</t>
    </rPh>
    <rPh sb="113" eb="117">
      <t>カンケイコウチク</t>
    </rPh>
    <rPh sb="120" eb="121">
      <t>コ</t>
    </rPh>
    <rPh sb="125" eb="127">
      <t>ケイケン</t>
    </rPh>
    <rPh sb="128" eb="130">
      <t>フソク</t>
    </rPh>
    <rPh sb="132" eb="134">
      <t>カイショウ</t>
    </rPh>
    <rPh sb="144" eb="149">
      <t>ジギョウキカンナイ</t>
    </rPh>
    <rPh sb="151" eb="152">
      <t>カイ</t>
    </rPh>
    <rPh sb="152" eb="154">
      <t>ジッシ</t>
    </rPh>
    <phoneticPr fontId="1"/>
  </si>
  <si>
    <t xml:space="preserve">1．「2022年度3月末時点で10名とする」と目標を立てていたが、コロナウィルス感染症の拡大に伴う緊急事態宣言の発令等の影響もあり、なかなか子どもの数が増えず、2022年3月末時点での通所児童の数は3名となっている。
2.上記事業内容詳細欄にも記入した通り、第一拠点での成果を生かし、子ども達がほっと一息つける居場所づくり、食事、学習支援などの安定的な提供をおこなっている。生活習慣支援については、コロナ禍の影響により、歯磨きの指導が行えておらず、掃除についても規模を縮小しておこなっている。
3．行政とは第一拠点からの付き合いもある為、非常に緊密な連携が取れている。相互に情報共有をおこないながら、1人ひとりにあった子ども支援をおこなっている。
　対象小学校で開かれる児童のケース会に参加するなど、学校との関係についても良好である。児童情報の共有や子ども支援の協議をおこない、連携を図っている。
　地域住民との関係については現在構築中である。第三の居場所の建物の１階部分が地域の自治会館という事もあり、日ごろから挨拶等のコミュニケーションはかかしていない。
4．子どもの「経験の不足」を解消するため、ショートケーキ作り、クリスマスパーティー、写真撮影会、第一拠点との合同交流会など様々なイベントをおこなった。　
</t>
    <rPh sb="7" eb="9">
      <t>ネンド</t>
    </rPh>
    <rPh sb="10" eb="11">
      <t>ガツ</t>
    </rPh>
    <rPh sb="11" eb="14">
      <t>マツジテン</t>
    </rPh>
    <rPh sb="17" eb="18">
      <t>メイ</t>
    </rPh>
    <rPh sb="23" eb="25">
      <t>モクヒョウ</t>
    </rPh>
    <rPh sb="26" eb="27">
      <t>タ</t>
    </rPh>
    <rPh sb="40" eb="43">
      <t>カンセンショウ</t>
    </rPh>
    <rPh sb="44" eb="46">
      <t>カクダイ</t>
    </rPh>
    <rPh sb="47" eb="48">
      <t>トモナ</t>
    </rPh>
    <rPh sb="49" eb="55">
      <t>キンキュウジタイセンゲン</t>
    </rPh>
    <rPh sb="56" eb="58">
      <t>ハツレイ</t>
    </rPh>
    <rPh sb="58" eb="59">
      <t>ナド</t>
    </rPh>
    <rPh sb="60" eb="62">
      <t>エイキョウ</t>
    </rPh>
    <rPh sb="70" eb="71">
      <t>コ</t>
    </rPh>
    <rPh sb="74" eb="75">
      <t>カズ</t>
    </rPh>
    <rPh sb="76" eb="77">
      <t>フ</t>
    </rPh>
    <rPh sb="92" eb="96">
      <t>ツウショジドウ</t>
    </rPh>
    <rPh sb="97" eb="98">
      <t>カズ</t>
    </rPh>
    <rPh sb="100" eb="101">
      <t>メイ</t>
    </rPh>
    <rPh sb="112" eb="114">
      <t>ジョウキ</t>
    </rPh>
    <rPh sb="114" eb="118">
      <t>ジギョウナイヨウ</t>
    </rPh>
    <rPh sb="118" eb="121">
      <t>ショウサイラン</t>
    </rPh>
    <rPh sb="123" eb="125">
      <t>キニュウ</t>
    </rPh>
    <rPh sb="127" eb="128">
      <t>トオ</t>
    </rPh>
    <rPh sb="143" eb="144">
      <t>コ</t>
    </rPh>
    <rPh sb="146" eb="147">
      <t>タチ</t>
    </rPh>
    <rPh sb="151" eb="153">
      <t>ヒトイキ</t>
    </rPh>
    <rPh sb="156" eb="159">
      <t>イバショ</t>
    </rPh>
    <rPh sb="163" eb="165">
      <t>ショクジ</t>
    </rPh>
    <rPh sb="166" eb="170">
      <t>ガクシュウシエン</t>
    </rPh>
    <rPh sb="173" eb="176">
      <t>アンテイテキ</t>
    </rPh>
    <rPh sb="177" eb="179">
      <t>テイキョウ</t>
    </rPh>
    <rPh sb="203" eb="204">
      <t>カ</t>
    </rPh>
    <rPh sb="205" eb="207">
      <t>エイキョウ</t>
    </rPh>
    <rPh sb="211" eb="213">
      <t>ハミガ</t>
    </rPh>
    <rPh sb="215" eb="217">
      <t>シドウ</t>
    </rPh>
    <rPh sb="218" eb="219">
      <t>オコナ</t>
    </rPh>
    <rPh sb="225" eb="227">
      <t>ソウジ</t>
    </rPh>
    <rPh sb="232" eb="234">
      <t>キボ</t>
    </rPh>
    <rPh sb="235" eb="237">
      <t>シュクショウ</t>
    </rPh>
    <rPh sb="251" eb="253">
      <t>ギョウセイ</t>
    </rPh>
    <rPh sb="255" eb="259">
      <t>ダイイチキョテン</t>
    </rPh>
    <rPh sb="262" eb="263">
      <t>ツ</t>
    </rPh>
    <rPh sb="264" eb="265">
      <t>ア</t>
    </rPh>
    <rPh sb="269" eb="270">
      <t>タメ</t>
    </rPh>
    <rPh sb="271" eb="273">
      <t>ヒジョウ</t>
    </rPh>
    <rPh sb="274" eb="276">
      <t>キンミツ</t>
    </rPh>
    <rPh sb="277" eb="279">
      <t>レンケイ</t>
    </rPh>
    <rPh sb="280" eb="281">
      <t>ト</t>
    </rPh>
    <rPh sb="286" eb="288">
      <t>ソウゴ</t>
    </rPh>
    <rPh sb="289" eb="293">
      <t>ジョウホウキョウユウ</t>
    </rPh>
    <rPh sb="302" eb="304">
      <t>ヒトリ</t>
    </rPh>
    <rPh sb="311" eb="312">
      <t>コ</t>
    </rPh>
    <rPh sb="314" eb="316">
      <t>シエン</t>
    </rPh>
    <rPh sb="327" eb="329">
      <t>タイショウ</t>
    </rPh>
    <rPh sb="329" eb="332">
      <t>ショウガッコウ</t>
    </rPh>
    <rPh sb="333" eb="334">
      <t>ヒラ</t>
    </rPh>
    <rPh sb="337" eb="339">
      <t>ジドウ</t>
    </rPh>
    <rPh sb="343" eb="344">
      <t>カイ</t>
    </rPh>
    <rPh sb="345" eb="347">
      <t>サンカ</t>
    </rPh>
    <rPh sb="369" eb="373">
      <t>ジドウジョウホウ</t>
    </rPh>
    <rPh sb="374" eb="376">
      <t>キョウユウ</t>
    </rPh>
    <rPh sb="377" eb="378">
      <t>コ</t>
    </rPh>
    <rPh sb="380" eb="382">
      <t>シエン</t>
    </rPh>
    <rPh sb="383" eb="385">
      <t>キョウギ</t>
    </rPh>
    <rPh sb="391" eb="393">
      <t>レンケイ</t>
    </rPh>
    <rPh sb="394" eb="395">
      <t>ハカ</t>
    </rPh>
    <rPh sb="402" eb="406">
      <t>チイキジュウミン</t>
    </rPh>
    <rPh sb="408" eb="410">
      <t>カンケイ</t>
    </rPh>
    <rPh sb="415" eb="417">
      <t>ゲンザイ</t>
    </rPh>
    <rPh sb="417" eb="420">
      <t>コウチクチュウ</t>
    </rPh>
    <rPh sb="424" eb="426">
      <t>ダイサン</t>
    </rPh>
    <rPh sb="427" eb="430">
      <t>イバショ</t>
    </rPh>
    <rPh sb="431" eb="433">
      <t>タテモノ</t>
    </rPh>
    <rPh sb="435" eb="436">
      <t>カイ</t>
    </rPh>
    <rPh sb="436" eb="438">
      <t>ブブン</t>
    </rPh>
    <rPh sb="439" eb="441">
      <t>チイキ</t>
    </rPh>
    <rPh sb="442" eb="446">
      <t>ジチカイカン</t>
    </rPh>
    <rPh sb="449" eb="450">
      <t>コト</t>
    </rPh>
    <rPh sb="454" eb="455">
      <t>ヒ</t>
    </rPh>
    <rPh sb="459" eb="461">
      <t>アイサツ</t>
    </rPh>
    <rPh sb="461" eb="462">
      <t>ナド</t>
    </rPh>
    <rPh sb="511" eb="512">
      <t>ヅク</t>
    </rPh>
    <rPh sb="525" eb="530">
      <t>シャシンサツエイカイ</t>
    </rPh>
    <rPh sb="531" eb="535">
      <t>ダイイチキョテン</t>
    </rPh>
    <rPh sb="537" eb="542">
      <t>ゴウドウコウリュウカイ</t>
    </rPh>
    <rPh sb="544" eb="546">
      <t>サマザマ</t>
    </rPh>
    <phoneticPr fontId="1"/>
  </si>
  <si>
    <t xml:space="preserve">コロナウィルス感染症の拡大に伴う緊急事態宣言の発令等の影響もあり、なかなか子どもの数が増えず苦戦している状況だが、対象小学校では新年度に向けて説明会でのチラシ配布などをおこなった。箕面市の方針として、単独でのアウトリーチ活動は引き続き難色を示しているため、来年度も教育委員会を通じて子ども集めを行う事になりそうだ。一方で、第三の居場所について理解のある先生が市内各校にいる状況が作れてきているので、それぞれ学校からの紹介を期待したいところだ。
地域住民とはまだ一緒に何かをおこなうまでの関係が構築できていない。今後第三の居場所でおこなうイベントへ招待したり等して更なる交流を元に、地域住民との子ども支援の連携の強化を図りたい。
</t>
    <rPh sb="46" eb="48">
      <t>クセン</t>
    </rPh>
    <rPh sb="52" eb="54">
      <t>ジョウキョウ</t>
    </rPh>
    <rPh sb="57" eb="59">
      <t>タイショウ</t>
    </rPh>
    <rPh sb="59" eb="62">
      <t>ショウガッコウ</t>
    </rPh>
    <rPh sb="64" eb="67">
      <t>シンネンド</t>
    </rPh>
    <rPh sb="68" eb="69">
      <t>ム</t>
    </rPh>
    <rPh sb="71" eb="74">
      <t>セツメイカイ</t>
    </rPh>
    <rPh sb="79" eb="81">
      <t>ハイフ</t>
    </rPh>
    <rPh sb="90" eb="93">
      <t>ミノオシ</t>
    </rPh>
    <rPh sb="94" eb="96">
      <t>ホウシン</t>
    </rPh>
    <rPh sb="100" eb="102">
      <t>タンドク</t>
    </rPh>
    <rPh sb="110" eb="112">
      <t>カツドウ</t>
    </rPh>
    <rPh sb="113" eb="114">
      <t>ヒ</t>
    </rPh>
    <rPh sb="115" eb="116">
      <t>ツヅ</t>
    </rPh>
    <rPh sb="117" eb="119">
      <t>ナンショク</t>
    </rPh>
    <rPh sb="120" eb="121">
      <t>シメ</t>
    </rPh>
    <rPh sb="128" eb="131">
      <t>ライネンド</t>
    </rPh>
    <rPh sb="132" eb="137">
      <t>キョウイクイインカイ</t>
    </rPh>
    <rPh sb="138" eb="139">
      <t>ツウ</t>
    </rPh>
    <rPh sb="141" eb="142">
      <t>コ</t>
    </rPh>
    <rPh sb="144" eb="145">
      <t>アツ</t>
    </rPh>
    <rPh sb="147" eb="148">
      <t>オコナ</t>
    </rPh>
    <rPh sb="149" eb="150">
      <t>コト</t>
    </rPh>
    <rPh sb="157" eb="159">
      <t>イッポウ</t>
    </rPh>
    <rPh sb="161" eb="163">
      <t>ダイサン</t>
    </rPh>
    <rPh sb="164" eb="167">
      <t>イバショ</t>
    </rPh>
    <rPh sb="171" eb="173">
      <t>リカイ</t>
    </rPh>
    <rPh sb="176" eb="178">
      <t>センセイ</t>
    </rPh>
    <rPh sb="179" eb="181">
      <t>シナイ</t>
    </rPh>
    <rPh sb="181" eb="183">
      <t>カクコウ</t>
    </rPh>
    <rPh sb="186" eb="188">
      <t>ジョウキョウ</t>
    </rPh>
    <rPh sb="189" eb="190">
      <t>ツク</t>
    </rPh>
    <rPh sb="203" eb="205">
      <t>ガッコウ</t>
    </rPh>
    <rPh sb="208" eb="210">
      <t>ショウカイ</t>
    </rPh>
    <rPh sb="211" eb="213">
      <t>キタイ</t>
    </rPh>
    <rPh sb="222" eb="226">
      <t>チイキジュウミン</t>
    </rPh>
    <rPh sb="230" eb="232">
      <t>イッショ</t>
    </rPh>
    <rPh sb="233" eb="234">
      <t>ナニ</t>
    </rPh>
    <rPh sb="243" eb="245">
      <t>カンケイ</t>
    </rPh>
    <rPh sb="246" eb="248">
      <t>コウチク</t>
    </rPh>
    <phoneticPr fontId="1"/>
  </si>
  <si>
    <r>
      <rPr>
        <sz val="12"/>
        <rFont val="ＭＳ Ｐゴシック"/>
        <family val="3"/>
        <charset val="128"/>
      </rPr>
      <t>事業報告書</t>
    </r>
    <r>
      <rPr>
        <sz val="12"/>
        <color theme="1"/>
        <rFont val="ＭＳ Ｐゴシック"/>
        <family val="3"/>
        <charset val="128"/>
      </rPr>
      <t xml:space="preserve">
</t>
    </r>
    <rPh sb="0" eb="2">
      <t>ジギョウ</t>
    </rPh>
    <rPh sb="2" eb="5">
      <t>ホウコクショ</t>
    </rPh>
    <phoneticPr fontId="1"/>
  </si>
  <si>
    <t>事業報告書</t>
    <rPh sb="0" eb="5">
      <t>ジギョウホウコクショ</t>
    </rPh>
    <phoneticPr fontId="1"/>
  </si>
  <si>
    <t>未作成となったものは無い。</t>
    <rPh sb="0" eb="3">
      <t>ミサクセイ</t>
    </rPh>
    <rPh sb="10" eb="11">
      <t>ナ</t>
    </rPh>
    <phoneticPr fontId="1"/>
  </si>
  <si>
    <t>新築物件のため、保険料が割高になっている。</t>
    <rPh sb="0" eb="4">
      <t>シンチクブッケン</t>
    </rPh>
    <rPh sb="8" eb="11">
      <t>ホケンリョウ</t>
    </rPh>
    <rPh sb="12" eb="14">
      <t>ワリダカ</t>
    </rPh>
    <phoneticPr fontId="1"/>
  </si>
  <si>
    <t>みずほのシステム上、監査時に証明できるものがないので自己負担。</t>
    <rPh sb="8" eb="9">
      <t>ジョウ</t>
    </rPh>
    <rPh sb="10" eb="13">
      <t>カンサジ</t>
    </rPh>
    <rPh sb="14" eb="16">
      <t>ショウメイ</t>
    </rPh>
    <rPh sb="26" eb="30">
      <t>ジコフタン</t>
    </rPh>
    <phoneticPr fontId="1"/>
  </si>
  <si>
    <t>（　2021年　4月　1日から　2022年　３月　31日まで）</t>
    <phoneticPr fontId="1"/>
  </si>
  <si>
    <t xml:space="preserve">保護者を招き、普段の困り感や保護者自身の仕事の大変さなどの話を聴くという形で1対1での関わりをおこなったことにより、保護者の家庭での子どもへの関わり方に変化が起き、子どもが学校に通えるようになったとの報告が関係機関よりあがってきている。
第三の居場所のスタッフにしか子どもが打ち明けない事がある等、他機関ではキャッチしきれない家庭の状況や子どもの心の状況を受け止める場としても機能を果たせている。
その他、家では満足に食事を取れていない家庭の子が第三の居場所ではしっかりと食事ができるようになったり、子どもがいない間に保護者自身が自分の事ができるようになり少し心に余裕ができたという話を聞くようになった。
</t>
    <rPh sb="0" eb="3">
      <t>ホゴシャ</t>
    </rPh>
    <rPh sb="4" eb="5">
      <t>マネ</t>
    </rPh>
    <rPh sb="7" eb="9">
      <t>フダン</t>
    </rPh>
    <rPh sb="10" eb="11">
      <t>コマ</t>
    </rPh>
    <rPh sb="12" eb="13">
      <t>カン</t>
    </rPh>
    <rPh sb="14" eb="19">
      <t>ホゴシャジシン</t>
    </rPh>
    <rPh sb="20" eb="22">
      <t>シゴト</t>
    </rPh>
    <rPh sb="23" eb="25">
      <t>タイヘン</t>
    </rPh>
    <rPh sb="29" eb="30">
      <t>ハナシ</t>
    </rPh>
    <rPh sb="31" eb="32">
      <t>キ</t>
    </rPh>
    <rPh sb="36" eb="37">
      <t>カタチ</t>
    </rPh>
    <rPh sb="39" eb="40">
      <t>タイ</t>
    </rPh>
    <rPh sb="43" eb="44">
      <t>カカ</t>
    </rPh>
    <rPh sb="58" eb="61">
      <t>ホゴシャ</t>
    </rPh>
    <rPh sb="62" eb="64">
      <t>カテイ</t>
    </rPh>
    <rPh sb="66" eb="67">
      <t>コ</t>
    </rPh>
    <rPh sb="71" eb="72">
      <t>カカ</t>
    </rPh>
    <rPh sb="74" eb="75">
      <t>カタ</t>
    </rPh>
    <rPh sb="76" eb="78">
      <t>ヘンカ</t>
    </rPh>
    <rPh sb="79" eb="80">
      <t>オ</t>
    </rPh>
    <rPh sb="82" eb="83">
      <t>コ</t>
    </rPh>
    <rPh sb="86" eb="88">
      <t>ガッコウ</t>
    </rPh>
    <rPh sb="89" eb="90">
      <t>カヨ</t>
    </rPh>
    <rPh sb="100" eb="102">
      <t>ホウコク</t>
    </rPh>
    <rPh sb="103" eb="107">
      <t>カンケイキカン</t>
    </rPh>
    <rPh sb="119" eb="121">
      <t>ダイサン</t>
    </rPh>
    <rPh sb="122" eb="125">
      <t>イバショ</t>
    </rPh>
    <rPh sb="133" eb="134">
      <t>コ</t>
    </rPh>
    <rPh sb="137" eb="138">
      <t>ウ</t>
    </rPh>
    <rPh sb="139" eb="140">
      <t>ア</t>
    </rPh>
    <rPh sb="143" eb="144">
      <t>コト</t>
    </rPh>
    <rPh sb="147" eb="148">
      <t>ナド</t>
    </rPh>
    <rPh sb="149" eb="152">
      <t>タキカン</t>
    </rPh>
    <rPh sb="163" eb="165">
      <t>カテイ</t>
    </rPh>
    <rPh sb="166" eb="168">
      <t>ジョウキョウ</t>
    </rPh>
    <rPh sb="169" eb="170">
      <t>コ</t>
    </rPh>
    <rPh sb="173" eb="174">
      <t>ココロ</t>
    </rPh>
    <rPh sb="175" eb="177">
      <t>ジョウキョウ</t>
    </rPh>
    <rPh sb="178" eb="179">
      <t>ウ</t>
    </rPh>
    <rPh sb="180" eb="181">
      <t>ト</t>
    </rPh>
    <rPh sb="183" eb="184">
      <t>バ</t>
    </rPh>
    <rPh sb="188" eb="190">
      <t>キノウ</t>
    </rPh>
    <rPh sb="191" eb="192">
      <t>ハ</t>
    </rPh>
    <rPh sb="201" eb="202">
      <t>ホカ</t>
    </rPh>
    <rPh sb="203" eb="204">
      <t>イエ</t>
    </rPh>
    <rPh sb="206" eb="208">
      <t>マンゾク</t>
    </rPh>
    <rPh sb="209" eb="211">
      <t>ショクジ</t>
    </rPh>
    <rPh sb="212" eb="213">
      <t>ト</t>
    </rPh>
    <rPh sb="218" eb="220">
      <t>カテイ</t>
    </rPh>
    <rPh sb="221" eb="222">
      <t>コ</t>
    </rPh>
    <rPh sb="223" eb="225">
      <t>ダイサン</t>
    </rPh>
    <rPh sb="226" eb="229">
      <t>イバショ</t>
    </rPh>
    <rPh sb="236" eb="238">
      <t>ショクジ</t>
    </rPh>
    <rPh sb="250" eb="251">
      <t>コ</t>
    </rPh>
    <rPh sb="257" eb="258">
      <t>アイダ</t>
    </rPh>
    <rPh sb="259" eb="262">
      <t>ホゴシャ</t>
    </rPh>
    <rPh sb="262" eb="264">
      <t>ジシン</t>
    </rPh>
    <rPh sb="265" eb="267">
      <t>ジブン</t>
    </rPh>
    <rPh sb="268" eb="269">
      <t>コト</t>
    </rPh>
    <rPh sb="278" eb="279">
      <t>スコ</t>
    </rPh>
    <rPh sb="280" eb="281">
      <t>ココロ</t>
    </rPh>
    <rPh sb="282" eb="284">
      <t>ヨユウ</t>
    </rPh>
    <rPh sb="291" eb="292">
      <t>ハナシ</t>
    </rPh>
    <rPh sb="293" eb="294">
      <t>キ</t>
    </rPh>
    <phoneticPr fontId="1"/>
  </si>
  <si>
    <t xml:space="preserve">鉄骨造の３階建ての建物。
１階部分に地域交流スペース（地元自治会・子ども会等、地域の人が利用するスペース）、２・３階部分に子ども第三の居場所が活動するスペースとして完成。
延床面積204.60㎡
</t>
    <rPh sb="0" eb="3">
      <t>テッコツゾウ</t>
    </rPh>
    <rPh sb="5" eb="6">
      <t>カイ</t>
    </rPh>
    <rPh sb="6" eb="7">
      <t>タ</t>
    </rPh>
    <rPh sb="9" eb="11">
      <t>タテモノ</t>
    </rPh>
    <rPh sb="18" eb="20">
      <t>チイキ</t>
    </rPh>
    <rPh sb="20" eb="22">
      <t>コウリュウ</t>
    </rPh>
    <rPh sb="27" eb="29">
      <t>ジモト</t>
    </rPh>
    <rPh sb="29" eb="32">
      <t>ジチカイ</t>
    </rPh>
    <rPh sb="33" eb="34">
      <t>コ</t>
    </rPh>
    <rPh sb="36" eb="37">
      <t>カイ</t>
    </rPh>
    <rPh sb="37" eb="38">
      <t>トウ</t>
    </rPh>
    <rPh sb="39" eb="41">
      <t>チイキ</t>
    </rPh>
    <rPh sb="42" eb="43">
      <t>ヒト</t>
    </rPh>
    <rPh sb="44" eb="46">
      <t>リヨウ</t>
    </rPh>
    <rPh sb="57" eb="60">
      <t>カイブブン</t>
    </rPh>
    <rPh sb="61" eb="62">
      <t>コ</t>
    </rPh>
    <rPh sb="64" eb="66">
      <t>ダイサン</t>
    </rPh>
    <rPh sb="67" eb="70">
      <t>イバショ</t>
    </rPh>
    <rPh sb="71" eb="73">
      <t>カツドウ</t>
    </rPh>
    <rPh sb="82" eb="84">
      <t>カンセイ</t>
    </rPh>
    <rPh sb="86" eb="90">
      <t>ノベユカメンセキ</t>
    </rPh>
    <phoneticPr fontId="1"/>
  </si>
  <si>
    <r>
      <t>2．大阪府箕面市における「子ども第三の居場所」（B)の運営
（1）期間：2021年8月～2022年3月
（2）場所：大阪府箕面市
（3）対象：小学校低学年を中心に3名</t>
    </r>
    <r>
      <rPr>
        <sz val="12"/>
        <color rgb="FFFF0000"/>
        <rFont val="ＭＳ Ｐゴシック"/>
        <family val="3"/>
        <charset val="128"/>
      </rPr>
      <t xml:space="preserve">
</t>
    </r>
    <r>
      <rPr>
        <sz val="12"/>
        <rFont val="ＭＳ Ｐゴシック"/>
        <family val="3"/>
        <charset val="128"/>
      </rPr>
      <t>（4）内容：「子ども第三の居場所」をつくり、子どもとの1対1の関係を重視しながら、子どもたちの生活習慣形成や学ぶ意欲向上を支援することで社会的相続を補完する。</t>
    </r>
    <rPh sb="33" eb="35">
      <t>キカン</t>
    </rPh>
    <rPh sb="40" eb="41">
      <t>ネン</t>
    </rPh>
    <rPh sb="42" eb="43">
      <t>ガツ</t>
    </rPh>
    <rPh sb="48" eb="49">
      <t>ネン</t>
    </rPh>
    <rPh sb="50" eb="51">
      <t>ガツ</t>
    </rPh>
    <rPh sb="55" eb="57">
      <t>バショ</t>
    </rPh>
    <rPh sb="58" eb="61">
      <t>オオサカフ</t>
    </rPh>
    <rPh sb="61" eb="64">
      <t>ミノオシ</t>
    </rPh>
    <rPh sb="68" eb="70">
      <t>タイショウ</t>
    </rPh>
    <rPh sb="71" eb="74">
      <t>ショウガッコウ</t>
    </rPh>
    <rPh sb="74" eb="77">
      <t>テイガクネン</t>
    </rPh>
    <rPh sb="78" eb="80">
      <t>チュウシン</t>
    </rPh>
    <rPh sb="82" eb="83">
      <t>メイ</t>
    </rPh>
    <rPh sb="87" eb="89">
      <t>ナイヨウ</t>
    </rPh>
    <rPh sb="91" eb="92">
      <t>コ</t>
    </rPh>
    <rPh sb="94" eb="96">
      <t>ダイサン</t>
    </rPh>
    <rPh sb="97" eb="100">
      <t>イバショ</t>
    </rPh>
    <rPh sb="106" eb="107">
      <t>コ</t>
    </rPh>
    <rPh sb="112" eb="113">
      <t>タイ</t>
    </rPh>
    <rPh sb="115" eb="117">
      <t>カンケイ</t>
    </rPh>
    <rPh sb="118" eb="120">
      <t>ジュウシ</t>
    </rPh>
    <rPh sb="125" eb="126">
      <t>コ</t>
    </rPh>
    <rPh sb="131" eb="135">
      <t>セイカツシュウカン</t>
    </rPh>
    <rPh sb="135" eb="137">
      <t>ケイセイ</t>
    </rPh>
    <rPh sb="138" eb="139">
      <t>マナ</t>
    </rPh>
    <rPh sb="140" eb="144">
      <t>イヨクコウジョウ</t>
    </rPh>
    <rPh sb="145" eb="147">
      <t>シエン</t>
    </rPh>
    <rPh sb="152" eb="155">
      <t>シャカイテキ</t>
    </rPh>
    <rPh sb="155" eb="157">
      <t>ソウゾク</t>
    </rPh>
    <rPh sb="158" eb="160">
      <t>ホカン</t>
    </rPh>
    <phoneticPr fontId="1"/>
  </si>
  <si>
    <t xml:space="preserve">ほっと一息つける居場所を作るため、まずは環境の整備をおこなった。子ども達が過ごしやすいように、床にタイルパネルを貼ったり、コタツや座り心地の良いクッション・毛布を揃えるといった事をおこなった。
食事に関しては第一拠点での成果を生かし、同様に毎日キッチン部分でスタッフが調理を行っている。出来合いのものではなく、毎日食材を配達してくれる業者と契約し栄養バランスのとれた食事を提供する事ができている。
学習支援についても、一緒に宿題をおこなうなどした。
その他、第一拠点でおこなってきた「わくわくたいむ」をブラッシュアップして、当拠点でも「わくわくたいむ」を実施している。わくわくたいむとは、子どもの生き抜く力を育むことを目的とし、毎月の目標を設定した上で、毎日日替わりで子ども達に提供するプログラムであり、これまでの実施例としては、科学実験、タブレット端末を使用したプログラミング、CMづくり、お菓子作りなどである。
</t>
    <rPh sb="3" eb="5">
      <t>ヒトイキ</t>
    </rPh>
    <rPh sb="8" eb="11">
      <t>イバショ</t>
    </rPh>
    <rPh sb="12" eb="13">
      <t>ツク</t>
    </rPh>
    <rPh sb="20" eb="22">
      <t>カンキョウ</t>
    </rPh>
    <rPh sb="23" eb="25">
      <t>セイビ</t>
    </rPh>
    <rPh sb="32" eb="33">
      <t>コ</t>
    </rPh>
    <rPh sb="35" eb="36">
      <t>タチ</t>
    </rPh>
    <rPh sb="37" eb="38">
      <t>ス</t>
    </rPh>
    <rPh sb="47" eb="48">
      <t>ユカ</t>
    </rPh>
    <rPh sb="56" eb="57">
      <t>ハ</t>
    </rPh>
    <rPh sb="65" eb="66">
      <t>スワ</t>
    </rPh>
    <rPh sb="67" eb="69">
      <t>ゴコチ</t>
    </rPh>
    <rPh sb="70" eb="71">
      <t>ヨ</t>
    </rPh>
    <rPh sb="78" eb="80">
      <t>モウフ</t>
    </rPh>
    <rPh sb="81" eb="82">
      <t>ソロ</t>
    </rPh>
    <rPh sb="88" eb="89">
      <t>コト</t>
    </rPh>
    <rPh sb="97" eb="99">
      <t>ショクジ</t>
    </rPh>
    <rPh sb="100" eb="101">
      <t>カン</t>
    </rPh>
    <rPh sb="104" eb="108">
      <t>ダイイチキョテン</t>
    </rPh>
    <rPh sb="110" eb="112">
      <t>セイカ</t>
    </rPh>
    <rPh sb="113" eb="114">
      <t>イ</t>
    </rPh>
    <rPh sb="117" eb="119">
      <t>ドウヨウ</t>
    </rPh>
    <rPh sb="120" eb="122">
      <t>マイニチ</t>
    </rPh>
    <rPh sb="126" eb="128">
      <t>ブブン</t>
    </rPh>
    <rPh sb="134" eb="136">
      <t>チョウリ</t>
    </rPh>
    <rPh sb="137" eb="138">
      <t>オコナ</t>
    </rPh>
    <rPh sb="143" eb="146">
      <t>デキア</t>
    </rPh>
    <rPh sb="160" eb="162">
      <t>ハイタツ</t>
    </rPh>
    <rPh sb="167" eb="169">
      <t>ギョウシャ</t>
    </rPh>
    <rPh sb="170" eb="172">
      <t>ケイヤク</t>
    </rPh>
    <rPh sb="173" eb="175">
      <t>エイヨウ</t>
    </rPh>
    <rPh sb="183" eb="185">
      <t>ショクジ</t>
    </rPh>
    <rPh sb="186" eb="188">
      <t>テイキョウ</t>
    </rPh>
    <rPh sb="190" eb="191">
      <t>コト</t>
    </rPh>
    <rPh sb="199" eb="203">
      <t>ガクシュウシエン</t>
    </rPh>
    <rPh sb="209" eb="211">
      <t>イッショ</t>
    </rPh>
    <rPh sb="212" eb="214">
      <t>シュクダイ</t>
    </rPh>
    <rPh sb="241" eb="242">
      <t>ホカ</t>
    </rPh>
    <rPh sb="276" eb="279">
      <t>トウキョテン</t>
    </rPh>
    <phoneticPr fontId="1"/>
  </si>
  <si>
    <t>エレベーター保守点検の契約が2022年4月からのため。</t>
    <phoneticPr fontId="1"/>
  </si>
  <si>
    <t>市からの請求待ちのため現時点での見込み金額。</t>
    <rPh sb="0" eb="1">
      <t>シ</t>
    </rPh>
    <rPh sb="4" eb="6">
      <t>セイキュウ</t>
    </rPh>
    <rPh sb="6" eb="7">
      <t>マ</t>
    </rPh>
    <rPh sb="11" eb="14">
      <t>ゲンジテン</t>
    </rPh>
    <rPh sb="16" eb="18">
      <t>ミコ</t>
    </rPh>
    <rPh sb="19" eb="21">
      <t>キンガク</t>
    </rPh>
    <phoneticPr fontId="1"/>
  </si>
  <si>
    <t>給料手当、法定福利費、通勤費、福利厚生費を含む。</t>
    <phoneticPr fontId="1"/>
  </si>
  <si>
    <t>事務消耗品費、食材給食費、雑費含む。</t>
    <rPh sb="5" eb="6">
      <t>ヒ</t>
    </rPh>
    <rPh sb="7" eb="9">
      <t>ショクザイ</t>
    </rPh>
    <rPh sb="9" eb="12">
      <t>キュウショクヒ</t>
    </rPh>
    <phoneticPr fontId="1"/>
  </si>
  <si>
    <t>26,396,553円</t>
    <phoneticPr fontId="1"/>
  </si>
  <si>
    <t>553円</t>
    <phoneticPr fontId="1"/>
  </si>
  <si>
    <t>26,396,000円</t>
    <phoneticPr fontId="1"/>
  </si>
  <si>
    <t>1,854,000円</t>
    <phoneticPr fontId="1"/>
  </si>
  <si>
    <t>事業完了日：2022年3月31日</t>
    <phoneticPr fontId="1"/>
  </si>
  <si>
    <t>報告日付：2022年3月31日</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</si>
</sst>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1" formatCode="_ * #,##0_ ;_ * \-#,##0_ ;_ * &quot;-&quot;_ ;_ @_ "/>
    <numFmt numFmtId="176" formatCode="#,##0;[Red]#,##0"/>
  </numFmts>
  <fonts count="23" x14ac:knownFonts="1">
    <font>
      <sz val="11"/>
      <color theme="1"/>
      <name val="游ゴシック"/>
      <family val="2"/>
      <charset val="128"/>
      <scheme val="minor"/>
    </font>
    <font>
      <sz val="6"/>
      <name val="游ゴシック"/>
      <family val="2"/>
      <charset val="128"/>
      <scheme val="minor"/>
    </font>
    <font>
      <sz val="11"/>
      <color theme="1"/>
      <name val="ＭＳ Ｐゴシック"/>
      <family val="3"/>
      <charset val="128"/>
    </font>
    <font>
      <b/>
      <sz val="12"/>
      <color theme="1"/>
      <name val="ＭＳ Ｐゴシック"/>
      <family val="3"/>
      <charset val="128"/>
    </font>
    <font>
      <sz val="12"/>
      <color theme="1"/>
      <name val="ＭＳ Ｐゴシック"/>
      <family val="3"/>
      <charset val="128"/>
    </font>
    <font>
      <sz val="12"/>
      <color rgb="FFFF0000"/>
      <name val="ＭＳ Ｐゴシック"/>
      <family val="3"/>
      <charset val="128"/>
    </font>
    <font>
      <sz val="12"/>
      <name val="ＭＳ Ｐゴシック"/>
      <family val="3"/>
      <charset val="128"/>
    </font>
    <font>
      <u/>
      <sz val="12"/>
      <color rgb="FFFF0000"/>
      <name val="ＭＳ Ｐゴシック"/>
      <family val="3"/>
      <charset val="128"/>
    </font>
    <font>
      <sz val="11"/>
      <color theme="1"/>
      <name val="游ゴシック"/>
      <family val="2"/>
      <charset val="128"/>
      <scheme val="minor"/>
    </font>
    <font>
      <sz val="12"/>
      <color rgb="FF00B0F0"/>
      <name val="ＭＳ Ｐゴシック"/>
      <family val="3"/>
      <charset val="128"/>
    </font>
    <font>
      <b/>
      <sz val="14"/>
      <color theme="1"/>
      <name val="メイリオ"/>
      <family val="3"/>
      <charset val="128"/>
    </font>
    <font>
      <sz val="11"/>
      <color rgb="FFFF0000"/>
      <name val="メイリオ"/>
      <family val="3"/>
      <charset val="128"/>
    </font>
    <font>
      <sz val="11"/>
      <color theme="1"/>
      <name val="メイリオ"/>
      <family val="3"/>
      <charset val="128"/>
    </font>
    <font>
      <sz val="14"/>
      <color theme="1"/>
      <name val="メイリオ"/>
      <family val="3"/>
      <charset val="128"/>
    </font>
    <font>
      <sz val="11"/>
      <name val="メイリオ"/>
      <family val="3"/>
      <charset val="128"/>
    </font>
    <font>
      <b/>
      <sz val="11"/>
      <color theme="1"/>
      <name val="メイリオ"/>
      <family val="3"/>
      <charset val="128"/>
    </font>
    <font>
      <u/>
      <sz val="11"/>
      <color theme="1"/>
      <name val="メイリオ"/>
      <family val="3"/>
      <charset val="128"/>
    </font>
    <font>
      <b/>
      <sz val="11"/>
      <color theme="1"/>
      <name val="ＭＳ Ｐゴシック"/>
      <family val="3"/>
      <charset val="128"/>
    </font>
    <font>
      <b/>
      <sz val="11"/>
      <name val="メイリオ"/>
      <family val="3"/>
      <charset val="128"/>
    </font>
    <font>
      <b/>
      <sz val="11"/>
      <color rgb="FFFF0000"/>
      <name val="メイリオ"/>
      <family val="3"/>
      <charset val="128"/>
    </font>
    <font>
      <b/>
      <sz val="12"/>
      <color theme="1"/>
      <name val="メイリオ"/>
      <family val="3"/>
      <charset val="128"/>
    </font>
    <font>
      <b/>
      <sz val="12"/>
      <color rgb="FFFF0000"/>
      <name val="メイリオ"/>
      <family val="3"/>
      <charset val="128"/>
    </font>
    <font>
      <sz val="10"/>
      <color theme="1"/>
      <name val="メイリオ"/>
      <family val="3"/>
      <charset val="128"/>
    </font>
  </fonts>
  <fills count="13">
    <fill>
      <patternFill patternType="none"/>
    </fill>
    <fill>
      <patternFill patternType="gray125"/>
    </fill>
    <fill>
      <patternFill patternType="solid">
        <fgColor theme="7" tint="0.79998168889431442"/>
        <bgColor indexed="64"/>
      </patternFill>
    </fill>
    <fill>
      <patternFill patternType="solid">
        <fgColor theme="8" tint="0.79998168889431442"/>
        <bgColor indexed="64"/>
      </patternFill>
    </fill>
    <fill>
      <patternFill patternType="solid">
        <fgColor theme="0" tint="-0.14999847407452621"/>
        <bgColor indexed="64"/>
      </patternFill>
    </fill>
    <fill>
      <patternFill patternType="solid">
        <fgColor rgb="FFFFFF66"/>
        <bgColor indexed="64"/>
      </patternFill>
    </fill>
    <fill>
      <patternFill patternType="solid">
        <fgColor theme="8" tint="0.59999389629810485"/>
        <bgColor indexed="64"/>
      </patternFill>
    </fill>
    <fill>
      <patternFill patternType="solid">
        <fgColor rgb="FFFFFF00"/>
        <bgColor indexed="64"/>
      </patternFill>
    </fill>
    <fill>
      <patternFill patternType="solid">
        <fgColor theme="0"/>
        <bgColor indexed="64"/>
      </patternFill>
    </fill>
    <fill>
      <patternFill patternType="solid">
        <fgColor theme="4" tint="0.59999389629810485"/>
        <bgColor indexed="64"/>
      </patternFill>
    </fill>
    <fill>
      <patternFill patternType="solid">
        <fgColor theme="9" tint="0.79998168889431442"/>
        <bgColor indexed="64"/>
      </patternFill>
    </fill>
    <fill>
      <patternFill patternType="solid">
        <fgColor rgb="FFFFCCCC"/>
        <bgColor indexed="64"/>
      </patternFill>
    </fill>
    <fill>
      <patternFill patternType="solid">
        <fgColor theme="4" tint="0.79998168889431442"/>
        <bgColor indexed="64"/>
      </patternFill>
    </fill>
  </fills>
  <borders count="52">
    <border>
      <left/>
      <right/>
      <top/>
      <bottom/>
      <diagonal/>
    </border>
    <border>
      <left/>
      <right/>
      <top style="medium">
        <color indexed="64"/>
      </top>
      <bottom style="medium">
        <color indexed="64"/>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auto="1"/>
      </left>
      <right style="thin">
        <color auto="1"/>
      </right>
      <top style="medium">
        <color auto="1"/>
      </top>
      <bottom/>
      <diagonal/>
    </border>
    <border>
      <left style="thin">
        <color auto="1"/>
      </left>
      <right style="medium">
        <color auto="1"/>
      </right>
      <top style="medium">
        <color auto="1"/>
      </top>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diagonal/>
    </border>
    <border>
      <left/>
      <right style="medium">
        <color auto="1"/>
      </right>
      <top style="medium">
        <color auto="1"/>
      </top>
      <bottom/>
      <diagonal/>
    </border>
    <border>
      <left style="medium">
        <color auto="1"/>
      </left>
      <right style="medium">
        <color auto="1"/>
      </right>
      <top/>
      <bottom style="medium">
        <color auto="1"/>
      </bottom>
      <diagonal/>
    </border>
    <border>
      <left style="medium">
        <color auto="1"/>
      </left>
      <right style="medium">
        <color auto="1"/>
      </right>
      <top/>
      <bottom/>
      <diagonal/>
    </border>
    <border>
      <left/>
      <right style="medium">
        <color auto="1"/>
      </right>
      <top/>
      <bottom/>
      <diagonal/>
    </border>
    <border>
      <left/>
      <right/>
      <top style="medium">
        <color auto="1"/>
      </top>
      <bottom/>
      <diagonal/>
    </border>
    <border>
      <left style="medium">
        <color auto="1"/>
      </left>
      <right/>
      <top style="medium">
        <color auto="1"/>
      </top>
      <bottom/>
      <diagonal/>
    </border>
    <border>
      <left style="medium">
        <color auto="1"/>
      </left>
      <right/>
      <top/>
      <bottom style="medium">
        <color auto="1"/>
      </bottom>
      <diagonal/>
    </border>
    <border diagonalUp="1" diagonalDown="1">
      <left style="medium">
        <color auto="1"/>
      </left>
      <right style="medium">
        <color auto="1"/>
      </right>
      <top/>
      <bottom style="medium">
        <color auto="1"/>
      </bottom>
      <diagonal style="hair">
        <color auto="1"/>
      </diagonal>
    </border>
    <border diagonalUp="1" diagonalDown="1">
      <left/>
      <right style="medium">
        <color auto="1"/>
      </right>
      <top/>
      <bottom style="medium">
        <color auto="1"/>
      </bottom>
      <diagonal style="hair">
        <color auto="1"/>
      </diagonal>
    </border>
    <border>
      <left/>
      <right style="medium">
        <color auto="1"/>
      </right>
      <top/>
      <bottom style="medium">
        <color auto="1"/>
      </bottom>
      <diagonal/>
    </border>
    <border>
      <left style="medium">
        <color auto="1"/>
      </left>
      <right/>
      <top/>
      <bottom/>
      <diagonal/>
    </border>
    <border>
      <left style="medium">
        <color auto="1"/>
      </left>
      <right style="medium">
        <color auto="1"/>
      </right>
      <top style="medium">
        <color auto="1"/>
      </top>
      <bottom style="medium">
        <color auto="1"/>
      </bottom>
      <diagonal/>
    </border>
    <border diagonalDown="1">
      <left style="medium">
        <color auto="1"/>
      </left>
      <right/>
      <top/>
      <bottom/>
      <diagonal style="hair">
        <color auto="1"/>
      </diagonal>
    </border>
    <border diagonalDown="1">
      <left style="medium">
        <color auto="1"/>
      </left>
      <right style="medium">
        <color auto="1"/>
      </right>
      <top/>
      <bottom/>
      <diagonal style="hair">
        <color auto="1"/>
      </diagonal>
    </border>
    <border diagonalDown="1">
      <left style="medium">
        <color auto="1"/>
      </left>
      <right/>
      <top/>
      <bottom style="medium">
        <color auto="1"/>
      </bottom>
      <diagonal style="hair">
        <color auto="1"/>
      </diagonal>
    </border>
    <border diagonalDown="1">
      <left style="medium">
        <color auto="1"/>
      </left>
      <right style="medium">
        <color auto="1"/>
      </right>
      <top/>
      <bottom style="medium">
        <color auto="1"/>
      </bottom>
      <diagonal style="hair">
        <color auto="1"/>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thick">
        <color rgb="FFFF0000"/>
      </left>
      <right style="thick">
        <color rgb="FFFF0000"/>
      </right>
      <top style="thick">
        <color rgb="FFFF0000"/>
      </top>
      <bottom style="thin">
        <color indexed="64"/>
      </bottom>
      <diagonal/>
    </border>
    <border>
      <left style="thick">
        <color rgb="FFFF0000"/>
      </left>
      <right style="thick">
        <color rgb="FFFF0000"/>
      </right>
      <top style="thin">
        <color indexed="64"/>
      </top>
      <bottom style="thick">
        <color rgb="FFFF0000"/>
      </bottom>
      <diagonal/>
    </border>
    <border>
      <left/>
      <right/>
      <top style="thin">
        <color indexed="64"/>
      </top>
      <bottom style="medium">
        <color indexed="64"/>
      </bottom>
      <diagonal/>
    </border>
    <border>
      <left style="medium">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bottom style="thin">
        <color indexed="64"/>
      </bottom>
      <diagonal/>
    </border>
    <border>
      <left style="medium">
        <color auto="1"/>
      </left>
      <right style="medium">
        <color auto="1"/>
      </right>
      <top/>
      <bottom style="thin">
        <color indexed="64"/>
      </bottom>
      <diagonal/>
    </border>
    <border>
      <left style="medium">
        <color auto="1"/>
      </left>
      <right/>
      <top style="thin">
        <color indexed="64"/>
      </top>
      <bottom/>
      <diagonal/>
    </border>
    <border>
      <left style="medium">
        <color auto="1"/>
      </left>
      <right style="medium">
        <color auto="1"/>
      </right>
      <top style="thin">
        <color indexed="64"/>
      </top>
      <bottom/>
      <diagonal/>
    </border>
  </borders>
  <cellStyleXfs count="2">
    <xf numFmtId="0" fontId="0" fillId="0" borderId="0">
      <alignment vertical="center"/>
    </xf>
    <xf numFmtId="38" fontId="8" fillId="0" borderId="0" applyFont="0" applyFill="0" applyBorder="0" applyAlignment="0" applyProtection="0">
      <alignment vertical="center"/>
    </xf>
  </cellStyleXfs>
  <cellXfs count="185">
    <xf numFmtId="0" fontId="0" fillId="0" borderId="0" xfId="0">
      <alignment vertical="center"/>
    </xf>
    <xf numFmtId="0" fontId="2" fillId="0" borderId="0" xfId="0" applyFont="1">
      <alignment vertical="center"/>
    </xf>
    <xf numFmtId="0" fontId="3" fillId="0" borderId="0" xfId="0" applyFont="1">
      <alignment vertical="center"/>
    </xf>
    <xf numFmtId="0" fontId="4" fillId="0" borderId="0" xfId="0" applyFont="1">
      <alignment vertical="center"/>
    </xf>
    <xf numFmtId="0" fontId="4" fillId="0" borderId="2" xfId="0" applyFont="1" applyBorder="1">
      <alignment vertical="center"/>
    </xf>
    <xf numFmtId="0" fontId="4" fillId="0" borderId="2" xfId="0" applyFont="1" applyBorder="1" applyAlignment="1">
      <alignment horizontal="center" vertical="center" wrapText="1"/>
    </xf>
    <xf numFmtId="0" fontId="5" fillId="0" borderId="2" xfId="0" applyFont="1" applyBorder="1" applyAlignment="1">
      <alignment vertical="center" wrapText="1"/>
    </xf>
    <xf numFmtId="0" fontId="4" fillId="0" borderId="0" xfId="0" applyFont="1" applyBorder="1" applyAlignment="1">
      <alignment horizontal="left" vertical="center"/>
    </xf>
    <xf numFmtId="0" fontId="3" fillId="0" borderId="3" xfId="0" applyFont="1" applyBorder="1" applyAlignment="1" applyProtection="1">
      <alignment horizontal="center" vertical="center"/>
    </xf>
    <xf numFmtId="0" fontId="4" fillId="0" borderId="2" xfId="0" applyFont="1" applyBorder="1" applyAlignment="1">
      <alignment horizontal="center" vertical="center" wrapText="1"/>
    </xf>
    <xf numFmtId="38" fontId="11" fillId="0" borderId="0" xfId="1" applyFont="1">
      <alignment vertical="center"/>
    </xf>
    <xf numFmtId="38" fontId="12" fillId="0" borderId="0" xfId="1" applyFont="1">
      <alignment vertical="center"/>
    </xf>
    <xf numFmtId="38" fontId="13" fillId="0" borderId="0" xfId="1" applyFont="1">
      <alignment vertical="center"/>
    </xf>
    <xf numFmtId="38" fontId="12" fillId="0" borderId="0" xfId="1" applyFont="1" applyAlignment="1">
      <alignment horizontal="right" vertical="center"/>
    </xf>
    <xf numFmtId="38" fontId="12" fillId="0" borderId="0" xfId="1" applyFont="1" applyAlignment="1">
      <alignment horizontal="justify" vertical="center"/>
    </xf>
    <xf numFmtId="38" fontId="12" fillId="4" borderId="18" xfId="1" applyFont="1" applyFill="1" applyBorder="1" applyAlignment="1">
      <alignment horizontal="center" vertical="center" wrapText="1"/>
    </xf>
    <xf numFmtId="38" fontId="12" fillId="4" borderId="19" xfId="1" applyFont="1" applyFill="1" applyBorder="1" applyAlignment="1">
      <alignment horizontal="center" vertical="center"/>
    </xf>
    <xf numFmtId="38" fontId="12" fillId="4" borderId="21" xfId="1" applyFont="1" applyFill="1" applyBorder="1" applyAlignment="1">
      <alignment horizontal="center" vertical="center" wrapText="1"/>
    </xf>
    <xf numFmtId="38" fontId="12" fillId="4" borderId="22" xfId="1" applyFont="1" applyFill="1" applyBorder="1" applyAlignment="1">
      <alignment horizontal="center" vertical="center"/>
    </xf>
    <xf numFmtId="38" fontId="12" fillId="4" borderId="21" xfId="1" applyFont="1" applyFill="1" applyBorder="1" applyAlignment="1">
      <alignment horizontal="justify" vertical="center"/>
    </xf>
    <xf numFmtId="38" fontId="12" fillId="0" borderId="23" xfId="1" applyFont="1" applyBorder="1" applyAlignment="1">
      <alignment horizontal="right" vertical="center"/>
    </xf>
    <xf numFmtId="38" fontId="12" fillId="0" borderId="24" xfId="1" applyFont="1" applyBorder="1" applyAlignment="1">
      <alignment horizontal="right" vertical="center"/>
    </xf>
    <xf numFmtId="38" fontId="12" fillId="4" borderId="18" xfId="1" applyFont="1" applyFill="1" applyBorder="1" applyAlignment="1">
      <alignment horizontal="right" vertical="center" wrapText="1"/>
    </xf>
    <xf numFmtId="38" fontId="12" fillId="4" borderId="20" xfId="1" applyFont="1" applyFill="1" applyBorder="1" applyAlignment="1">
      <alignment horizontal="justify" vertical="center"/>
    </xf>
    <xf numFmtId="38" fontId="12" fillId="0" borderId="2" xfId="1" applyFont="1" applyBorder="1" applyAlignment="1">
      <alignment horizontal="right" vertical="center"/>
    </xf>
    <xf numFmtId="38" fontId="12" fillId="4" borderId="25" xfId="1" applyFont="1" applyFill="1" applyBorder="1" applyAlignment="1">
      <alignment horizontal="right" vertical="center"/>
    </xf>
    <xf numFmtId="38" fontId="12" fillId="4" borderId="26" xfId="1" applyFont="1" applyFill="1" applyBorder="1" applyAlignment="1">
      <alignment horizontal="center" vertical="center"/>
    </xf>
    <xf numFmtId="38" fontId="12" fillId="4" borderId="27" xfId="1" applyFont="1" applyFill="1" applyBorder="1" applyAlignment="1">
      <alignment horizontal="center" vertical="center"/>
    </xf>
    <xf numFmtId="38" fontId="15" fillId="4" borderId="20" xfId="1" applyFont="1" applyFill="1" applyBorder="1" applyAlignment="1">
      <alignment horizontal="justify" vertical="center"/>
    </xf>
    <xf numFmtId="38" fontId="15" fillId="4" borderId="28" xfId="1" applyFont="1" applyFill="1" applyBorder="1" applyAlignment="1">
      <alignment horizontal="right" vertical="center"/>
    </xf>
    <xf numFmtId="38" fontId="15" fillId="4" borderId="16" xfId="1" applyFont="1" applyFill="1" applyBorder="1" applyAlignment="1">
      <alignment horizontal="right" vertical="center"/>
    </xf>
    <xf numFmtId="38" fontId="15" fillId="4" borderId="20" xfId="1" applyFont="1" applyFill="1" applyBorder="1" applyAlignment="1">
      <alignment horizontal="right" vertical="center" wrapText="1"/>
    </xf>
    <xf numFmtId="38" fontId="12" fillId="0" borderId="2" xfId="1" applyFont="1" applyBorder="1">
      <alignment vertical="center"/>
    </xf>
    <xf numFmtId="38" fontId="12" fillId="4" borderId="24" xfId="1" applyFont="1" applyFill="1" applyBorder="1" applyAlignment="1">
      <alignment horizontal="center" vertical="center" wrapText="1"/>
    </xf>
    <xf numFmtId="38" fontId="12" fillId="4" borderId="25" xfId="1" applyFont="1" applyFill="1" applyBorder="1" applyAlignment="1">
      <alignment horizontal="center" vertical="center" wrapText="1"/>
    </xf>
    <xf numFmtId="38" fontId="12" fillId="0" borderId="29" xfId="1" applyFont="1" applyBorder="1" applyAlignment="1">
      <alignment horizontal="left" vertical="center" wrapText="1"/>
    </xf>
    <xf numFmtId="38" fontId="12" fillId="0" borderId="29" xfId="1" applyFont="1" applyBorder="1" applyAlignment="1">
      <alignment horizontal="right" vertical="center"/>
    </xf>
    <xf numFmtId="38" fontId="12" fillId="0" borderId="21" xfId="1" applyFont="1" applyBorder="1" applyAlignment="1">
      <alignment horizontal="right" vertical="center"/>
    </xf>
    <xf numFmtId="38" fontId="12" fillId="4" borderId="29" xfId="1" applyFont="1" applyFill="1" applyBorder="1" applyAlignment="1">
      <alignment horizontal="right" vertical="center" wrapText="1"/>
    </xf>
    <xf numFmtId="38" fontId="12" fillId="0" borderId="21" xfId="1" applyFont="1" applyBorder="1" applyAlignment="1">
      <alignment vertical="center" wrapText="1"/>
    </xf>
    <xf numFmtId="0" fontId="12" fillId="4" borderId="30" xfId="0" applyFont="1" applyFill="1" applyBorder="1">
      <alignment vertical="center"/>
    </xf>
    <xf numFmtId="38" fontId="12" fillId="4" borderId="17" xfId="1" applyFont="1" applyFill="1" applyBorder="1">
      <alignment vertical="center"/>
    </xf>
    <xf numFmtId="38" fontId="12" fillId="4" borderId="31" xfId="1" applyFont="1" applyFill="1" applyBorder="1" applyAlignment="1">
      <alignment horizontal="right" vertical="center"/>
    </xf>
    <xf numFmtId="38" fontId="12" fillId="4" borderId="32" xfId="1" applyFont="1" applyFill="1" applyBorder="1" applyAlignment="1">
      <alignment horizontal="right" vertical="center"/>
    </xf>
    <xf numFmtId="0" fontId="12" fillId="4" borderId="20" xfId="0" applyFont="1" applyFill="1" applyBorder="1" applyAlignment="1">
      <alignment vertical="center" wrapText="1"/>
    </xf>
    <xf numFmtId="41" fontId="12" fillId="4" borderId="30" xfId="1" applyNumberFormat="1" applyFont="1" applyFill="1" applyBorder="1" applyAlignment="1">
      <alignment horizontal="right" vertical="center"/>
    </xf>
    <xf numFmtId="38" fontId="12" fillId="4" borderId="33" xfId="1" applyFont="1" applyFill="1" applyBorder="1" applyAlignment="1">
      <alignment horizontal="right" vertical="center"/>
    </xf>
    <xf numFmtId="38" fontId="12" fillId="4" borderId="34" xfId="1" applyFont="1" applyFill="1" applyBorder="1" applyAlignment="1">
      <alignment horizontal="right" vertical="center"/>
    </xf>
    <xf numFmtId="38" fontId="15" fillId="4" borderId="16" xfId="1" applyFont="1" applyFill="1" applyBorder="1" applyAlignment="1">
      <alignment horizontal="justify" vertical="center"/>
    </xf>
    <xf numFmtId="38" fontId="15" fillId="4" borderId="30" xfId="1" applyFont="1" applyFill="1" applyBorder="1" applyAlignment="1">
      <alignment horizontal="right" vertical="center"/>
    </xf>
    <xf numFmtId="38" fontId="15" fillId="5" borderId="1" xfId="1" applyFont="1" applyFill="1" applyBorder="1">
      <alignment vertical="center"/>
    </xf>
    <xf numFmtId="38" fontId="15" fillId="4" borderId="16" xfId="1" applyFont="1" applyFill="1" applyBorder="1" applyAlignment="1">
      <alignment horizontal="right" vertical="center" wrapText="1"/>
    </xf>
    <xf numFmtId="38" fontId="15" fillId="4" borderId="30" xfId="1" applyFont="1" applyFill="1" applyBorder="1" applyAlignment="1">
      <alignment vertical="center" wrapText="1"/>
    </xf>
    <xf numFmtId="38" fontId="15" fillId="0" borderId="0" xfId="1" applyFont="1" applyFill="1" applyBorder="1" applyAlignment="1">
      <alignment horizontal="right" vertical="center"/>
    </xf>
    <xf numFmtId="38" fontId="12" fillId="0" borderId="0" xfId="1" applyFont="1" applyBorder="1">
      <alignment vertical="center"/>
    </xf>
    <xf numFmtId="38" fontId="16" fillId="0" borderId="0" xfId="1" applyFont="1" applyAlignment="1">
      <alignment vertical="top"/>
    </xf>
    <xf numFmtId="38" fontId="12" fillId="0" borderId="0" xfId="1" applyFont="1" applyAlignment="1">
      <alignment vertical="center"/>
    </xf>
    <xf numFmtId="38" fontId="16" fillId="0" borderId="0" xfId="1" applyFont="1" applyAlignment="1">
      <alignment vertical="top" wrapText="1"/>
    </xf>
    <xf numFmtId="0" fontId="17" fillId="0" borderId="23" xfId="0" applyFont="1" applyBorder="1" applyAlignment="1">
      <alignment vertical="center" wrapText="1"/>
    </xf>
    <xf numFmtId="38" fontId="15" fillId="0" borderId="23" xfId="1" applyFont="1" applyFill="1" applyBorder="1" applyAlignment="1">
      <alignment horizontal="left" vertical="center"/>
    </xf>
    <xf numFmtId="38" fontId="12" fillId="0" borderId="23" xfId="1" applyFont="1" applyBorder="1">
      <alignment vertical="center"/>
    </xf>
    <xf numFmtId="38" fontId="12" fillId="0" borderId="35" xfId="1" applyFont="1" applyBorder="1" applyAlignment="1">
      <alignment vertical="center" wrapText="1"/>
    </xf>
    <xf numFmtId="38" fontId="12" fillId="0" borderId="36" xfId="1" applyFont="1" applyBorder="1" applyAlignment="1">
      <alignment vertical="center" wrapText="1"/>
    </xf>
    <xf numFmtId="38" fontId="12" fillId="0" borderId="37" xfId="1" applyFont="1" applyBorder="1" applyAlignment="1">
      <alignment vertical="center" wrapText="1"/>
    </xf>
    <xf numFmtId="38" fontId="12" fillId="0" borderId="38" xfId="1" applyFont="1" applyBorder="1" applyAlignment="1">
      <alignment vertical="center" wrapText="1"/>
    </xf>
    <xf numFmtId="0" fontId="12" fillId="0" borderId="0" xfId="1" applyNumberFormat="1" applyFont="1">
      <alignment vertical="center"/>
    </xf>
    <xf numFmtId="38" fontId="12" fillId="0" borderId="39" xfId="1" applyFont="1" applyBorder="1" applyAlignment="1">
      <alignment vertical="center" wrapText="1"/>
    </xf>
    <xf numFmtId="38" fontId="12" fillId="0" borderId="40" xfId="1" applyFont="1" applyBorder="1" applyAlignment="1">
      <alignment vertical="center" wrapText="1"/>
    </xf>
    <xf numFmtId="0" fontId="12" fillId="0" borderId="0" xfId="1" applyNumberFormat="1" applyFont="1" applyAlignment="1">
      <alignment vertical="center" wrapText="1"/>
    </xf>
    <xf numFmtId="38" fontId="12" fillId="0" borderId="0" xfId="1" applyFont="1" applyBorder="1" applyAlignment="1">
      <alignment vertical="center"/>
    </xf>
    <xf numFmtId="38" fontId="15" fillId="0" borderId="0" xfId="1" applyFont="1">
      <alignment vertical="center"/>
    </xf>
    <xf numFmtId="38" fontId="18" fillId="0" borderId="41" xfId="1" applyFont="1" applyFill="1" applyBorder="1" applyAlignment="1">
      <alignment vertical="center" wrapText="1"/>
    </xf>
    <xf numFmtId="38" fontId="19" fillId="0" borderId="42" xfId="1" applyFont="1" applyFill="1" applyBorder="1">
      <alignment vertical="center"/>
    </xf>
    <xf numFmtId="38" fontId="12" fillId="0" borderId="43" xfId="1" applyFont="1" applyFill="1" applyBorder="1" applyAlignment="1">
      <alignment vertical="center" wrapText="1"/>
    </xf>
    <xf numFmtId="38" fontId="18" fillId="0" borderId="23" xfId="1" applyFont="1" applyFill="1" applyBorder="1" applyAlignment="1">
      <alignment vertical="center" wrapText="1"/>
    </xf>
    <xf numFmtId="38" fontId="12" fillId="0" borderId="43" xfId="1" applyFont="1" applyFill="1" applyBorder="1">
      <alignment vertical="center"/>
    </xf>
    <xf numFmtId="176" fontId="12" fillId="4" borderId="44" xfId="1" applyNumberFormat="1" applyFont="1" applyFill="1" applyBorder="1">
      <alignment vertical="center"/>
    </xf>
    <xf numFmtId="38" fontId="14" fillId="4" borderId="45" xfId="1" applyFont="1" applyFill="1" applyBorder="1" applyAlignment="1">
      <alignment horizontal="right" vertical="center"/>
    </xf>
    <xf numFmtId="38" fontId="12" fillId="4" borderId="44" xfId="1" applyFont="1" applyFill="1" applyBorder="1" applyAlignment="1">
      <alignment vertical="center"/>
    </xf>
    <xf numFmtId="38" fontId="12" fillId="0" borderId="25" xfId="1" applyFont="1" applyBorder="1" applyAlignment="1">
      <alignment horizontal="right" vertical="center"/>
    </xf>
    <xf numFmtId="38" fontId="12" fillId="0" borderId="0" xfId="1" applyFont="1" applyAlignment="1">
      <alignment horizontal="right" vertical="center" wrapText="1"/>
    </xf>
    <xf numFmtId="38" fontId="12" fillId="0" borderId="29" xfId="1" applyFont="1" applyBorder="1" applyAlignment="1">
      <alignment horizontal="justify" vertical="center"/>
    </xf>
    <xf numFmtId="38" fontId="12" fillId="0" borderId="19" xfId="1" applyFont="1" applyBorder="1" applyAlignment="1">
      <alignment vertical="center" wrapText="1"/>
    </xf>
    <xf numFmtId="38" fontId="12" fillId="4" borderId="21" xfId="1" applyFont="1" applyFill="1" applyBorder="1" applyAlignment="1">
      <alignment horizontal="right" vertical="center" wrapText="1"/>
    </xf>
    <xf numFmtId="38" fontId="12" fillId="0" borderId="22" xfId="1" applyFont="1" applyBorder="1" applyAlignment="1">
      <alignment vertical="center" wrapText="1"/>
    </xf>
    <xf numFmtId="38" fontId="12" fillId="4" borderId="20" xfId="1" applyFont="1" applyFill="1" applyBorder="1" applyAlignment="1">
      <alignment horizontal="right" vertical="center" wrapText="1"/>
    </xf>
    <xf numFmtId="38" fontId="15" fillId="4" borderId="16" xfId="1" applyFont="1" applyFill="1" applyBorder="1" applyAlignment="1">
      <alignment vertical="center" wrapText="1"/>
    </xf>
    <xf numFmtId="38" fontId="12" fillId="7" borderId="0" xfId="1" applyFont="1" applyFill="1">
      <alignment vertical="center"/>
    </xf>
    <xf numFmtId="38" fontId="12" fillId="10" borderId="20" xfId="1" applyFont="1" applyFill="1" applyBorder="1" applyAlignment="1">
      <alignment horizontal="right" vertical="center"/>
    </xf>
    <xf numFmtId="38" fontId="12" fillId="3" borderId="19" xfId="1" applyFont="1" applyFill="1" applyBorder="1" applyAlignment="1">
      <alignment horizontal="right" vertical="center"/>
    </xf>
    <xf numFmtId="38" fontId="14" fillId="11" borderId="18" xfId="1" applyFont="1" applyFill="1" applyBorder="1" applyAlignment="1">
      <alignment horizontal="right" vertical="center"/>
    </xf>
    <xf numFmtId="38" fontId="15" fillId="2" borderId="28" xfId="1" applyFont="1" applyFill="1" applyBorder="1" applyAlignment="1">
      <alignment horizontal="right" vertical="center"/>
    </xf>
    <xf numFmtId="38" fontId="15" fillId="2" borderId="1" xfId="1" applyFont="1" applyFill="1" applyBorder="1">
      <alignment vertical="center"/>
    </xf>
    <xf numFmtId="9" fontId="12" fillId="2" borderId="25" xfId="1" applyNumberFormat="1" applyFont="1" applyFill="1" applyBorder="1" applyAlignment="1">
      <alignment horizontal="right" vertical="center"/>
    </xf>
    <xf numFmtId="38" fontId="12" fillId="12" borderId="19" xfId="1" applyFont="1" applyFill="1" applyBorder="1" applyAlignment="1">
      <alignment horizontal="right" vertical="center"/>
    </xf>
    <xf numFmtId="38" fontId="12" fillId="11" borderId="18" xfId="1" applyFont="1" applyFill="1" applyBorder="1" applyAlignment="1">
      <alignment horizontal="right" vertical="center"/>
    </xf>
    <xf numFmtId="38" fontId="12" fillId="0" borderId="24" xfId="1" applyFont="1" applyBorder="1" applyAlignment="1">
      <alignment horizontal="left" vertical="center" wrapText="1"/>
    </xf>
    <xf numFmtId="38" fontId="12" fillId="4" borderId="24" xfId="1" applyFont="1" applyFill="1" applyBorder="1" applyAlignment="1">
      <alignment horizontal="right" vertical="center" wrapText="1"/>
    </xf>
    <xf numFmtId="38" fontId="12" fillId="0" borderId="48" xfId="1" applyFont="1" applyBorder="1" applyAlignment="1">
      <alignment horizontal="left" vertical="center" wrapText="1"/>
    </xf>
    <xf numFmtId="38" fontId="12" fillId="0" borderId="48" xfId="1" applyFont="1" applyBorder="1" applyAlignment="1">
      <alignment horizontal="right" vertical="center"/>
    </xf>
    <xf numFmtId="38" fontId="12" fillId="0" borderId="49" xfId="1" applyFont="1" applyBorder="1" applyAlignment="1">
      <alignment horizontal="right" vertical="center"/>
    </xf>
    <xf numFmtId="38" fontId="12" fillId="4" borderId="48" xfId="1" applyFont="1" applyFill="1" applyBorder="1" applyAlignment="1">
      <alignment horizontal="right" vertical="center" wrapText="1"/>
    </xf>
    <xf numFmtId="38" fontId="12" fillId="0" borderId="49" xfId="1" applyFont="1" applyBorder="1" applyAlignment="1">
      <alignment vertical="center" wrapText="1"/>
    </xf>
    <xf numFmtId="38" fontId="12" fillId="0" borderId="50" xfId="1" applyFont="1" applyBorder="1" applyAlignment="1">
      <alignment horizontal="left" vertical="center" wrapText="1"/>
    </xf>
    <xf numFmtId="38" fontId="12" fillId="0" borderId="50" xfId="1" applyFont="1" applyBorder="1" applyAlignment="1">
      <alignment horizontal="right" vertical="center"/>
    </xf>
    <xf numFmtId="38" fontId="12" fillId="0" borderId="51" xfId="1" applyFont="1" applyBorder="1" applyAlignment="1">
      <alignment horizontal="right" vertical="center"/>
    </xf>
    <xf numFmtId="38" fontId="12" fillId="0" borderId="51" xfId="1" applyFont="1" applyBorder="1" applyAlignment="1">
      <alignment vertical="center" wrapText="1"/>
    </xf>
    <xf numFmtId="38" fontId="12" fillId="4" borderId="51" xfId="1" applyFont="1" applyFill="1" applyBorder="1" applyAlignment="1">
      <alignment horizontal="right" vertical="center" wrapText="1"/>
    </xf>
    <xf numFmtId="0" fontId="6" fillId="0" borderId="7" xfId="0" applyFont="1" applyBorder="1" applyAlignment="1">
      <alignment vertical="top" wrapText="1"/>
    </xf>
    <xf numFmtId="0" fontId="5" fillId="0" borderId="0" xfId="0" applyFont="1" applyBorder="1" applyAlignment="1">
      <alignment vertical="top" wrapText="1"/>
    </xf>
    <xf numFmtId="0" fontId="5" fillId="0" borderId="8" xfId="0" applyFont="1" applyBorder="1" applyAlignment="1">
      <alignment vertical="top" wrapText="1"/>
    </xf>
    <xf numFmtId="0" fontId="5" fillId="0" borderId="7" xfId="0" applyFont="1" applyBorder="1" applyAlignment="1">
      <alignment vertical="top" wrapText="1"/>
    </xf>
    <xf numFmtId="0" fontId="4" fillId="0" borderId="2" xfId="0" applyFont="1" applyBorder="1" applyAlignment="1">
      <alignment horizontal="center" vertical="center" wrapText="1"/>
    </xf>
    <xf numFmtId="0" fontId="4" fillId="0" borderId="1" xfId="0" applyFont="1" applyBorder="1" applyAlignment="1">
      <alignment horizontal="right" vertical="center" wrapText="1"/>
    </xf>
    <xf numFmtId="0" fontId="5" fillId="0" borderId="1" xfId="0" applyFont="1" applyBorder="1" applyAlignment="1">
      <alignment horizontal="right" vertical="center" wrapText="1"/>
    </xf>
    <xf numFmtId="0" fontId="4" fillId="2" borderId="2" xfId="0" applyFont="1" applyFill="1" applyBorder="1" applyAlignment="1">
      <alignment horizontal="left" vertical="center" wrapText="1"/>
    </xf>
    <xf numFmtId="0" fontId="4" fillId="0" borderId="1" xfId="0" applyFont="1" applyBorder="1" applyAlignment="1">
      <alignment horizontal="center" vertical="center" wrapText="1"/>
    </xf>
    <xf numFmtId="0" fontId="4" fillId="10" borderId="2" xfId="0" applyFont="1" applyFill="1" applyBorder="1" applyAlignment="1">
      <alignment horizontal="left" vertical="center" wrapText="1"/>
    </xf>
    <xf numFmtId="0" fontId="4" fillId="0" borderId="4" xfId="0" applyFont="1" applyBorder="1" applyAlignment="1">
      <alignment horizontal="left" vertical="center"/>
    </xf>
    <xf numFmtId="0" fontId="4" fillId="0" borderId="5" xfId="0" applyFont="1" applyBorder="1" applyAlignment="1">
      <alignment horizontal="left" vertical="center"/>
    </xf>
    <xf numFmtId="0" fontId="4" fillId="0" borderId="6" xfId="0" applyFont="1" applyBorder="1" applyAlignment="1">
      <alignment horizontal="left" vertical="center"/>
    </xf>
    <xf numFmtId="0" fontId="4" fillId="0" borderId="9" xfId="0" applyFont="1" applyBorder="1" applyAlignment="1">
      <alignment horizontal="left" vertical="center"/>
    </xf>
    <xf numFmtId="0" fontId="4" fillId="0" borderId="10" xfId="0" applyFont="1" applyBorder="1" applyAlignment="1">
      <alignment horizontal="left" vertical="center"/>
    </xf>
    <xf numFmtId="0" fontId="4" fillId="0" borderId="11" xfId="0" applyFont="1" applyBorder="1" applyAlignment="1">
      <alignment horizontal="left" vertical="center"/>
    </xf>
    <xf numFmtId="0" fontId="4" fillId="0" borderId="4" xfId="0" applyFont="1" applyBorder="1" applyAlignment="1">
      <alignment horizontal="left" vertical="top" wrapText="1"/>
    </xf>
    <xf numFmtId="0" fontId="4" fillId="0" borderId="5" xfId="0" applyFont="1" applyBorder="1" applyAlignment="1">
      <alignment horizontal="left" vertical="top"/>
    </xf>
    <xf numFmtId="0" fontId="4" fillId="0" borderId="6" xfId="0" applyFont="1" applyBorder="1" applyAlignment="1">
      <alignment horizontal="left" vertical="top"/>
    </xf>
    <xf numFmtId="0" fontId="4" fillId="0" borderId="9" xfId="0" applyFont="1" applyBorder="1" applyAlignment="1">
      <alignment horizontal="left" vertical="top"/>
    </xf>
    <xf numFmtId="0" fontId="4" fillId="0" borderId="10" xfId="0" applyFont="1" applyBorder="1" applyAlignment="1">
      <alignment horizontal="left" vertical="top"/>
    </xf>
    <xf numFmtId="0" fontId="4" fillId="0" borderId="11" xfId="0" applyFont="1" applyBorder="1" applyAlignment="1">
      <alignment horizontal="left" vertical="top"/>
    </xf>
    <xf numFmtId="0" fontId="4" fillId="11" borderId="2" xfId="0" applyFont="1" applyFill="1" applyBorder="1" applyAlignment="1">
      <alignment horizontal="left" vertical="center" wrapText="1"/>
    </xf>
    <xf numFmtId="0" fontId="4" fillId="9" borderId="2" xfId="0" applyFont="1" applyFill="1" applyBorder="1" applyAlignment="1">
      <alignment horizontal="left" vertical="center" wrapText="1"/>
    </xf>
    <xf numFmtId="0" fontId="5" fillId="0" borderId="0" xfId="0" applyFont="1" applyAlignment="1">
      <alignment horizontal="left" vertical="center" wrapText="1"/>
    </xf>
    <xf numFmtId="0" fontId="4" fillId="0" borderId="7" xfId="0" applyFont="1" applyBorder="1" applyAlignment="1">
      <alignment horizontal="left" vertical="top"/>
    </xf>
    <xf numFmtId="0" fontId="4" fillId="0" borderId="0" xfId="0" applyFont="1" applyBorder="1" applyAlignment="1">
      <alignment horizontal="left" vertical="top"/>
    </xf>
    <xf numFmtId="0" fontId="4" fillId="0" borderId="8" xfId="0" applyFont="1" applyBorder="1" applyAlignment="1">
      <alignment horizontal="left" vertical="top"/>
    </xf>
    <xf numFmtId="0" fontId="4" fillId="0" borderId="5" xfId="0" applyFont="1" applyBorder="1" applyAlignment="1">
      <alignment horizontal="left" vertical="top" wrapText="1"/>
    </xf>
    <xf numFmtId="0" fontId="4" fillId="0" borderId="6" xfId="0" applyFont="1" applyBorder="1" applyAlignment="1">
      <alignment horizontal="left" vertical="top" wrapText="1"/>
    </xf>
    <xf numFmtId="0" fontId="4" fillId="0" borderId="7" xfId="0" applyFont="1" applyBorder="1" applyAlignment="1">
      <alignment horizontal="left" vertical="top" wrapText="1"/>
    </xf>
    <xf numFmtId="0" fontId="4" fillId="0" borderId="0" xfId="0" applyFont="1" applyBorder="1" applyAlignment="1">
      <alignment horizontal="left" vertical="top" wrapText="1"/>
    </xf>
    <xf numFmtId="0" fontId="4" fillId="0" borderId="8" xfId="0" applyFont="1" applyBorder="1" applyAlignment="1">
      <alignment horizontal="left" vertical="top" wrapText="1"/>
    </xf>
    <xf numFmtId="0" fontId="4" fillId="0" borderId="9" xfId="0" applyFont="1" applyBorder="1" applyAlignment="1">
      <alignment horizontal="left" vertical="top" wrapText="1"/>
    </xf>
    <xf numFmtId="0" fontId="4" fillId="0" borderId="10" xfId="0" applyFont="1" applyBorder="1" applyAlignment="1">
      <alignment horizontal="left" vertical="top" wrapText="1"/>
    </xf>
    <xf numFmtId="0" fontId="4" fillId="0" borderId="11" xfId="0" applyFont="1" applyBorder="1" applyAlignment="1">
      <alignment horizontal="left" vertical="top" wrapText="1"/>
    </xf>
    <xf numFmtId="0" fontId="4" fillId="0" borderId="0" xfId="0" applyFont="1" applyAlignment="1">
      <alignment horizontal="center" vertical="center"/>
    </xf>
    <xf numFmtId="0" fontId="6" fillId="0" borderId="4" xfId="0" applyFont="1" applyBorder="1" applyAlignment="1">
      <alignment horizontal="left" vertical="top" wrapText="1"/>
    </xf>
    <xf numFmtId="0" fontId="5" fillId="0" borderId="5" xfId="0" applyFont="1" applyBorder="1" applyAlignment="1">
      <alignment horizontal="left" vertical="top" wrapText="1"/>
    </xf>
    <xf numFmtId="0" fontId="5" fillId="0" borderId="6" xfId="0" applyFont="1" applyBorder="1" applyAlignment="1">
      <alignment horizontal="left" vertical="top" wrapText="1"/>
    </xf>
    <xf numFmtId="0" fontId="5" fillId="0" borderId="0" xfId="0" applyFont="1" applyBorder="1" applyAlignment="1">
      <alignment horizontal="left" vertical="top" wrapText="1"/>
    </xf>
    <xf numFmtId="0" fontId="5" fillId="0" borderId="8" xfId="0" applyFont="1" applyBorder="1" applyAlignment="1">
      <alignment horizontal="left" vertical="top" wrapText="1"/>
    </xf>
    <xf numFmtId="0" fontId="5" fillId="0" borderId="9" xfId="0" applyFont="1" applyBorder="1" applyAlignment="1">
      <alignment horizontal="left" vertical="top" wrapText="1"/>
    </xf>
    <xf numFmtId="0" fontId="5" fillId="0" borderId="10" xfId="0" applyFont="1" applyBorder="1" applyAlignment="1">
      <alignment horizontal="left" vertical="top" wrapText="1"/>
    </xf>
    <xf numFmtId="0" fontId="5" fillId="0" borderId="11" xfId="0" applyFont="1" applyBorder="1" applyAlignment="1">
      <alignment horizontal="left" vertical="top" wrapText="1"/>
    </xf>
    <xf numFmtId="0" fontId="6" fillId="0" borderId="5" xfId="0" applyFont="1" applyBorder="1" applyAlignment="1">
      <alignment horizontal="left" vertical="top" wrapText="1"/>
    </xf>
    <xf numFmtId="0" fontId="6" fillId="0" borderId="6" xfId="0" applyFont="1" applyBorder="1" applyAlignment="1">
      <alignment horizontal="left" vertical="top" wrapText="1"/>
    </xf>
    <xf numFmtId="0" fontId="6" fillId="0" borderId="7" xfId="0" applyFont="1" applyBorder="1" applyAlignment="1">
      <alignment horizontal="left" vertical="top" wrapText="1"/>
    </xf>
    <xf numFmtId="0" fontId="6" fillId="0" borderId="0" xfId="0" applyFont="1" applyBorder="1" applyAlignment="1">
      <alignment horizontal="left" vertical="top" wrapText="1"/>
    </xf>
    <xf numFmtId="0" fontId="6" fillId="0" borderId="8" xfId="0" applyFont="1" applyBorder="1" applyAlignment="1">
      <alignment horizontal="left" vertical="top" wrapText="1"/>
    </xf>
    <xf numFmtId="0" fontId="5" fillId="0" borderId="4" xfId="0" applyFont="1" applyBorder="1" applyAlignment="1">
      <alignment horizontal="left" vertical="top" wrapText="1"/>
    </xf>
    <xf numFmtId="0" fontId="5" fillId="0" borderId="7" xfId="0" applyFont="1" applyBorder="1" applyAlignment="1">
      <alignment horizontal="left" vertical="top" wrapText="1"/>
    </xf>
    <xf numFmtId="0" fontId="3" fillId="2" borderId="12" xfId="0" applyFont="1" applyFill="1" applyBorder="1" applyAlignment="1" applyProtection="1">
      <alignment horizontal="center" vertical="center"/>
    </xf>
    <xf numFmtId="0" fontId="3" fillId="2" borderId="13" xfId="0" applyFont="1" applyFill="1" applyBorder="1" applyAlignment="1" applyProtection="1">
      <alignment horizontal="center" vertical="center"/>
    </xf>
    <xf numFmtId="0" fontId="4" fillId="3" borderId="3" xfId="0" applyFont="1" applyFill="1" applyBorder="1" applyAlignment="1" applyProtection="1">
      <alignment horizontal="center" vertical="center"/>
    </xf>
    <xf numFmtId="0" fontId="4" fillId="0" borderId="3" xfId="0" applyFont="1" applyBorder="1" applyAlignment="1" applyProtection="1">
      <alignment horizontal="left" vertical="center" shrinkToFit="1"/>
    </xf>
    <xf numFmtId="38" fontId="12" fillId="4" borderId="18" xfId="1" applyFont="1" applyFill="1" applyBorder="1" applyAlignment="1">
      <alignment horizontal="center" vertical="center" wrapText="1"/>
    </xf>
    <xf numFmtId="38" fontId="12" fillId="4" borderId="20" xfId="1" applyFont="1" applyFill="1" applyBorder="1" applyAlignment="1">
      <alignment horizontal="center" vertical="center" wrapText="1"/>
    </xf>
    <xf numFmtId="38" fontId="15" fillId="6" borderId="3" xfId="1" applyFont="1" applyFill="1" applyBorder="1" applyAlignment="1">
      <alignment horizontal="center" vertical="center"/>
    </xf>
    <xf numFmtId="38" fontId="10" fillId="0" borderId="0" xfId="1" applyFont="1" applyAlignment="1">
      <alignment horizontal="left" vertical="center"/>
    </xf>
    <xf numFmtId="38" fontId="12" fillId="0" borderId="14" xfId="1" applyFont="1" applyBorder="1">
      <alignment vertical="center"/>
    </xf>
    <xf numFmtId="38" fontId="12" fillId="0" borderId="15" xfId="1" applyFont="1" applyBorder="1">
      <alignment vertical="center"/>
    </xf>
    <xf numFmtId="38" fontId="12" fillId="0" borderId="16" xfId="1" applyFont="1" applyBorder="1" applyAlignment="1">
      <alignment horizontal="left" vertical="center" shrinkToFit="1"/>
    </xf>
    <xf numFmtId="38" fontId="12" fillId="0" borderId="17" xfId="1" applyFont="1" applyBorder="1" applyAlignment="1">
      <alignment horizontal="left" vertical="center" shrinkToFit="1"/>
    </xf>
    <xf numFmtId="38" fontId="12" fillId="0" borderId="2" xfId="1" applyFont="1" applyBorder="1" applyAlignment="1">
      <alignment horizontal="center" vertical="center"/>
    </xf>
    <xf numFmtId="38" fontId="12" fillId="4" borderId="18" xfId="1" applyFont="1" applyFill="1" applyBorder="1" applyAlignment="1">
      <alignment horizontal="center" vertical="center"/>
    </xf>
    <xf numFmtId="38" fontId="12" fillId="4" borderId="20" xfId="1" applyFont="1" applyFill="1" applyBorder="1" applyAlignment="1">
      <alignment horizontal="center" vertical="center"/>
    </xf>
    <xf numFmtId="38" fontId="22" fillId="0" borderId="51" xfId="1" applyFont="1" applyBorder="1" applyAlignment="1">
      <alignment horizontal="left" vertical="center" wrapText="1"/>
    </xf>
    <xf numFmtId="38" fontId="22" fillId="0" borderId="49" xfId="1" applyFont="1" applyBorder="1" applyAlignment="1">
      <alignment horizontal="left" vertical="center" wrapText="1"/>
    </xf>
    <xf numFmtId="38" fontId="22" fillId="0" borderId="18" xfId="1" applyFont="1" applyBorder="1" applyAlignment="1">
      <alignment horizontal="left" vertical="center" wrapText="1"/>
    </xf>
    <xf numFmtId="38" fontId="15" fillId="0" borderId="3" xfId="1" applyFont="1" applyBorder="1" applyAlignment="1">
      <alignment horizontal="center" vertical="center"/>
    </xf>
    <xf numFmtId="38" fontId="10" fillId="8" borderId="0" xfId="1" applyFont="1" applyFill="1" applyAlignment="1">
      <alignment horizontal="center" vertical="center"/>
    </xf>
    <xf numFmtId="0" fontId="4" fillId="0" borderId="4" xfId="0" applyFont="1" applyBorder="1" applyAlignment="1">
      <alignment horizontal="left" vertical="top"/>
    </xf>
    <xf numFmtId="0" fontId="4" fillId="12" borderId="2" xfId="0" applyFont="1" applyFill="1" applyBorder="1" applyAlignment="1">
      <alignment horizontal="left" vertical="center" wrapText="1"/>
    </xf>
    <xf numFmtId="38" fontId="20" fillId="0" borderId="0" xfId="1" applyFont="1" applyAlignment="1">
      <alignment horizontal="center" vertical="center"/>
    </xf>
    <xf numFmtId="38" fontId="12" fillId="0" borderId="46" xfId="1" applyFont="1" applyBorder="1">
      <alignment vertical="center"/>
    </xf>
    <xf numFmtId="38" fontId="12" fillId="0" borderId="47" xfId="1" applyFont="1" applyBorder="1">
      <alignment vertical="center"/>
    </xf>
  </cellXfs>
  <cellStyles count="2">
    <cellStyle name="桁区切り" xfId="1" builtinId="6"/>
    <cellStyle name="標準" xfId="0" builtinId="0"/>
  </cellStyles>
  <dxfs count="19">
    <dxf>
      <font>
        <b/>
        <i val="0"/>
        <color rgb="FFFF0000"/>
      </font>
    </dxf>
    <dxf>
      <font>
        <b/>
        <i val="0"/>
        <color rgb="FFFF0000"/>
      </font>
      <fill>
        <patternFill patternType="none">
          <bgColor auto="1"/>
        </patternFill>
      </fill>
    </dxf>
    <dxf>
      <font>
        <b/>
        <i val="0"/>
        <color rgb="FFFF0000"/>
      </font>
      <fill>
        <patternFill patternType="none">
          <bgColor auto="1"/>
        </patternFill>
      </fill>
    </dxf>
    <dxf>
      <font>
        <b/>
        <i val="0"/>
        <color rgb="FFFF0000"/>
      </font>
      <fill>
        <patternFill patternType="none">
          <bgColor auto="1"/>
        </patternFill>
      </fill>
    </dxf>
    <dxf>
      <font>
        <b val="0"/>
        <i val="0"/>
        <color auto="1"/>
      </font>
      <fill>
        <patternFill>
          <bgColor rgb="FFFF9999"/>
        </patternFill>
      </fill>
    </dxf>
    <dxf>
      <font>
        <color auto="1"/>
      </font>
      <fill>
        <patternFill>
          <bgColor rgb="FFFF9999"/>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fgColor rgb="FFFF0000"/>
        </patternFill>
      </fill>
    </dxf>
    <dxf>
      <fill>
        <patternFill>
          <bgColor rgb="FFFF0000"/>
        </patternFill>
      </fill>
    </dxf>
    <dxf>
      <font>
        <b/>
        <i val="0"/>
        <color rgb="FFFF0000"/>
      </font>
    </dxf>
    <dxf>
      <font>
        <b/>
        <i val="0"/>
        <color rgb="FFFF0000"/>
      </font>
      <fill>
        <patternFill patternType="none">
          <bgColor auto="1"/>
        </patternFill>
      </fill>
    </dxf>
    <dxf>
      <font>
        <b/>
        <i val="0"/>
        <color rgb="FFFF0000"/>
      </font>
      <fill>
        <patternFill patternType="none">
          <bgColor auto="1"/>
        </patternFill>
      </fill>
    </dxf>
    <dxf>
      <font>
        <b/>
        <i val="0"/>
        <color rgb="FFFF0000"/>
      </font>
      <fill>
        <patternFill patternType="none">
          <bgColor auto="1"/>
        </patternFill>
      </fill>
    </dxf>
    <dxf>
      <font>
        <b val="0"/>
        <i val="0"/>
        <color auto="1"/>
      </font>
      <fill>
        <patternFill>
          <bgColor rgb="FFFF9999"/>
        </patternFill>
      </fill>
    </dxf>
  </dxfs>
  <tableStyles count="0" defaultTableStyle="TableStyleMedium2" defaultPivotStyle="PivotStyleLight16"/>
  <colors>
    <mruColors>
      <color rgb="FFFFCCCC"/>
      <color rgb="FFFF9999"/>
      <color rgb="FFFF7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8" Type="http://schemas.openxmlformats.org/officeDocument/2006/relationships/image" Target="../media/image8.jpeg"/><Relationship Id="rId13" Type="http://schemas.openxmlformats.org/officeDocument/2006/relationships/image" Target="../media/image13.jpeg"/><Relationship Id="rId18" Type="http://schemas.openxmlformats.org/officeDocument/2006/relationships/image" Target="../media/image18.jpeg"/><Relationship Id="rId3" Type="http://schemas.openxmlformats.org/officeDocument/2006/relationships/image" Target="../media/image3.jpeg"/><Relationship Id="rId7" Type="http://schemas.openxmlformats.org/officeDocument/2006/relationships/image" Target="../media/image7.jpeg"/><Relationship Id="rId12" Type="http://schemas.openxmlformats.org/officeDocument/2006/relationships/image" Target="../media/image12.jpeg"/><Relationship Id="rId17" Type="http://schemas.openxmlformats.org/officeDocument/2006/relationships/image" Target="../media/image17.jpeg"/><Relationship Id="rId2" Type="http://schemas.openxmlformats.org/officeDocument/2006/relationships/image" Target="../media/image2.jpeg"/><Relationship Id="rId16" Type="http://schemas.openxmlformats.org/officeDocument/2006/relationships/image" Target="../media/image16.jpeg"/><Relationship Id="rId1" Type="http://schemas.openxmlformats.org/officeDocument/2006/relationships/image" Target="../media/image1.jpeg"/><Relationship Id="rId6" Type="http://schemas.openxmlformats.org/officeDocument/2006/relationships/image" Target="../media/image6.jpeg"/><Relationship Id="rId11" Type="http://schemas.openxmlformats.org/officeDocument/2006/relationships/image" Target="../media/image11.jpeg"/><Relationship Id="rId5" Type="http://schemas.openxmlformats.org/officeDocument/2006/relationships/image" Target="../media/image5.jpeg"/><Relationship Id="rId15" Type="http://schemas.openxmlformats.org/officeDocument/2006/relationships/image" Target="../media/image15.jpeg"/><Relationship Id="rId10" Type="http://schemas.openxmlformats.org/officeDocument/2006/relationships/image" Target="../media/image10.jpeg"/><Relationship Id="rId4" Type="http://schemas.openxmlformats.org/officeDocument/2006/relationships/image" Target="../media/image4.jpeg"/><Relationship Id="rId9" Type="http://schemas.openxmlformats.org/officeDocument/2006/relationships/image" Target="../media/image9.jpeg"/><Relationship Id="rId14" Type="http://schemas.openxmlformats.org/officeDocument/2006/relationships/image" Target="../media/image14.jpeg"/></Relationships>
</file>

<file path=xl/drawings/drawing1.xml><?xml version="1.0" encoding="utf-8"?>
<xdr:wsDr xmlns:xdr="http://schemas.openxmlformats.org/drawingml/2006/spreadsheetDrawing" xmlns:a="http://schemas.openxmlformats.org/drawingml/2006/main">
  <xdr:twoCellAnchor>
    <xdr:from>
      <xdr:col>5</xdr:col>
      <xdr:colOff>112059</xdr:colOff>
      <xdr:row>29</xdr:row>
      <xdr:rowOff>44823</xdr:rowOff>
    </xdr:from>
    <xdr:to>
      <xdr:col>5</xdr:col>
      <xdr:colOff>649941</xdr:colOff>
      <xdr:row>30</xdr:row>
      <xdr:rowOff>224118</xdr:rowOff>
    </xdr:to>
    <xdr:sp macro="" textlink="">
      <xdr:nvSpPr>
        <xdr:cNvPr id="2" name="右矢印 1">
          <a:extLst>
            <a:ext uri="{FF2B5EF4-FFF2-40B4-BE49-F238E27FC236}">
              <a16:creationId xmlns:a16="http://schemas.microsoft.com/office/drawing/2014/main" id="{00000000-0008-0000-0000-000002000000}"/>
            </a:ext>
          </a:extLst>
        </xdr:cNvPr>
        <xdr:cNvSpPr/>
      </xdr:nvSpPr>
      <xdr:spPr>
        <a:xfrm>
          <a:off x="3731559" y="6902823"/>
          <a:ext cx="537882" cy="43329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112059</xdr:colOff>
      <xdr:row>57</xdr:row>
      <xdr:rowOff>44823</xdr:rowOff>
    </xdr:from>
    <xdr:to>
      <xdr:col>5</xdr:col>
      <xdr:colOff>649941</xdr:colOff>
      <xdr:row>58</xdr:row>
      <xdr:rowOff>224118</xdr:rowOff>
    </xdr:to>
    <xdr:sp macro="" textlink="">
      <xdr:nvSpPr>
        <xdr:cNvPr id="3" name="右矢印 8">
          <a:extLst>
            <a:ext uri="{FF2B5EF4-FFF2-40B4-BE49-F238E27FC236}">
              <a16:creationId xmlns:a16="http://schemas.microsoft.com/office/drawing/2014/main" id="{00000000-0008-0000-0000-000003000000}"/>
            </a:ext>
          </a:extLst>
        </xdr:cNvPr>
        <xdr:cNvSpPr/>
      </xdr:nvSpPr>
      <xdr:spPr>
        <a:xfrm>
          <a:off x="3731559" y="12490823"/>
          <a:ext cx="537882" cy="43329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112059</xdr:colOff>
      <xdr:row>125</xdr:row>
      <xdr:rowOff>44823</xdr:rowOff>
    </xdr:from>
    <xdr:to>
      <xdr:col>5</xdr:col>
      <xdr:colOff>649941</xdr:colOff>
      <xdr:row>126</xdr:row>
      <xdr:rowOff>224118</xdr:rowOff>
    </xdr:to>
    <xdr:sp macro="" textlink="">
      <xdr:nvSpPr>
        <xdr:cNvPr id="4" name="右矢印 9">
          <a:extLst>
            <a:ext uri="{FF2B5EF4-FFF2-40B4-BE49-F238E27FC236}">
              <a16:creationId xmlns:a16="http://schemas.microsoft.com/office/drawing/2014/main" id="{00000000-0008-0000-0000-000004000000}"/>
            </a:ext>
          </a:extLst>
        </xdr:cNvPr>
        <xdr:cNvSpPr/>
      </xdr:nvSpPr>
      <xdr:spPr>
        <a:xfrm>
          <a:off x="3731559" y="18078823"/>
          <a:ext cx="537882" cy="43329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112059</xdr:colOff>
      <xdr:row>146</xdr:row>
      <xdr:rowOff>44823</xdr:rowOff>
    </xdr:from>
    <xdr:to>
      <xdr:col>5</xdr:col>
      <xdr:colOff>649941</xdr:colOff>
      <xdr:row>147</xdr:row>
      <xdr:rowOff>224118</xdr:rowOff>
    </xdr:to>
    <xdr:sp macro="" textlink="">
      <xdr:nvSpPr>
        <xdr:cNvPr id="5" name="右矢印 10">
          <a:extLst>
            <a:ext uri="{FF2B5EF4-FFF2-40B4-BE49-F238E27FC236}">
              <a16:creationId xmlns:a16="http://schemas.microsoft.com/office/drawing/2014/main" id="{00000000-0008-0000-0000-000005000000}"/>
            </a:ext>
          </a:extLst>
        </xdr:cNvPr>
        <xdr:cNvSpPr/>
      </xdr:nvSpPr>
      <xdr:spPr>
        <a:xfrm>
          <a:off x="3731559" y="23412823"/>
          <a:ext cx="537882" cy="43329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112059</xdr:colOff>
      <xdr:row>218</xdr:row>
      <xdr:rowOff>44823</xdr:rowOff>
    </xdr:from>
    <xdr:to>
      <xdr:col>5</xdr:col>
      <xdr:colOff>649941</xdr:colOff>
      <xdr:row>219</xdr:row>
      <xdr:rowOff>224118</xdr:rowOff>
    </xdr:to>
    <xdr:sp macro="" textlink="">
      <xdr:nvSpPr>
        <xdr:cNvPr id="6" name="右矢印 11">
          <a:extLst>
            <a:ext uri="{FF2B5EF4-FFF2-40B4-BE49-F238E27FC236}">
              <a16:creationId xmlns:a16="http://schemas.microsoft.com/office/drawing/2014/main" id="{00000000-0008-0000-0000-000006000000}"/>
            </a:ext>
          </a:extLst>
        </xdr:cNvPr>
        <xdr:cNvSpPr/>
      </xdr:nvSpPr>
      <xdr:spPr>
        <a:xfrm>
          <a:off x="3731559" y="40938823"/>
          <a:ext cx="537882" cy="43329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313765</xdr:colOff>
      <xdr:row>172</xdr:row>
      <xdr:rowOff>56031</xdr:rowOff>
    </xdr:from>
    <xdr:to>
      <xdr:col>13</xdr:col>
      <xdr:colOff>649941</xdr:colOff>
      <xdr:row>174</xdr:row>
      <xdr:rowOff>149040</xdr:rowOff>
    </xdr:to>
    <xdr:sp macro="" textlink="">
      <xdr:nvSpPr>
        <xdr:cNvPr id="10" name="角丸四角形吹き出し 15">
          <a:extLst>
            <a:ext uri="{FF2B5EF4-FFF2-40B4-BE49-F238E27FC236}">
              <a16:creationId xmlns:a16="http://schemas.microsoft.com/office/drawing/2014/main" id="{00000000-0008-0000-0000-00000A000000}"/>
            </a:ext>
          </a:extLst>
        </xdr:cNvPr>
        <xdr:cNvSpPr>
          <a:spLocks noChangeArrowheads="1"/>
        </xdr:cNvSpPr>
      </xdr:nvSpPr>
      <xdr:spPr bwMode="auto">
        <a:xfrm>
          <a:off x="7552765" y="30536031"/>
          <a:ext cx="2431676" cy="601009"/>
        </a:xfrm>
        <a:prstGeom prst="wedgeRoundRectCallout">
          <a:avLst>
            <a:gd name="adj1" fmla="val -45885"/>
            <a:gd name="adj2" fmla="val 95325"/>
            <a:gd name="adj3" fmla="val 16667"/>
          </a:avLst>
        </a:prstGeom>
        <a:solidFill>
          <a:srgbClr val="FFFFFF"/>
        </a:solidFill>
        <a:ln w="9525" algn="ctr">
          <a:solidFill>
            <a:srgbClr val="000000"/>
          </a:solidFill>
          <a:miter lim="800000"/>
          <a:headEnd/>
          <a:tailEnd/>
        </a:ln>
      </xdr:spPr>
      <xdr:txBody>
        <a:bodyPr rot="0" vert="horz" wrap="square" lIns="91440" tIns="45720" rIns="91440" bIns="45720" anchor="ctr" anchorCtr="0" upright="1">
          <a:noAutofit/>
        </a:bodyPr>
        <a:lstStyle/>
        <a:p>
          <a:pPr>
            <a:spcAft>
              <a:spcPts val="0"/>
            </a:spcAft>
          </a:pPr>
          <a:r>
            <a:rPr lang="ja-JP" altLang="en-US" sz="1100" kern="1200">
              <a:solidFill>
                <a:srgbClr val="00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文字数チェック欄が「</a:t>
          </a:r>
          <a:r>
            <a:rPr lang="en-US" altLang="ja-JP" sz="1100" kern="1200">
              <a:solidFill>
                <a:srgbClr val="00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OK</a:t>
          </a:r>
          <a:r>
            <a:rPr lang="ja-JP" altLang="en-US" sz="1100" kern="1200">
              <a:solidFill>
                <a:srgbClr val="00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」となっていることをご確認ください。</a:t>
          </a:r>
          <a:endParaRPr lang="en-US" altLang="ja-JP" sz="1100" kern="1200">
            <a:solidFill>
              <a:srgbClr val="00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fPrintsWithSheet="0"/>
  </xdr:twoCellAnchor>
  <xdr:twoCellAnchor editAs="oneCell">
    <xdr:from>
      <xdr:col>0</xdr:col>
      <xdr:colOff>47</xdr:colOff>
      <xdr:row>45</xdr:row>
      <xdr:rowOff>0</xdr:rowOff>
    </xdr:from>
    <xdr:to>
      <xdr:col>3</xdr:col>
      <xdr:colOff>366982</xdr:colOff>
      <xdr:row>51</xdr:row>
      <xdr:rowOff>183240</xdr:rowOff>
    </xdr:to>
    <xdr:pic>
      <xdr:nvPicPr>
        <xdr:cNvPr id="8" name="図 7">
          <a:extLst>
            <a:ext uri="{FF2B5EF4-FFF2-40B4-BE49-F238E27FC236}">
              <a16:creationId xmlns:a16="http://schemas.microsoft.com/office/drawing/2014/main" id="{00000000-0008-0000-0000-000008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7" y="11315700"/>
          <a:ext cx="2538635" cy="1692000"/>
        </a:xfrm>
        <a:prstGeom prst="rect">
          <a:avLst/>
        </a:prstGeom>
      </xdr:spPr>
    </xdr:pic>
    <xdr:clientData/>
  </xdr:twoCellAnchor>
  <xdr:twoCellAnchor editAs="oneCell">
    <xdr:from>
      <xdr:col>3</xdr:col>
      <xdr:colOff>381047</xdr:colOff>
      <xdr:row>45</xdr:row>
      <xdr:rowOff>7620</xdr:rowOff>
    </xdr:from>
    <xdr:to>
      <xdr:col>7</xdr:col>
      <xdr:colOff>24082</xdr:colOff>
      <xdr:row>51</xdr:row>
      <xdr:rowOff>190860</xdr:rowOff>
    </xdr:to>
    <xdr:pic>
      <xdr:nvPicPr>
        <xdr:cNvPr id="11" name="図 10">
          <a:extLst>
            <a:ext uri="{FF2B5EF4-FFF2-40B4-BE49-F238E27FC236}">
              <a16:creationId xmlns:a16="http://schemas.microsoft.com/office/drawing/2014/main" id="{00000000-0008-0000-0000-00000B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552747" y="11323320"/>
          <a:ext cx="2538635" cy="1692000"/>
        </a:xfrm>
        <a:prstGeom prst="rect">
          <a:avLst/>
        </a:prstGeom>
      </xdr:spPr>
    </xdr:pic>
    <xdr:clientData/>
  </xdr:twoCellAnchor>
  <xdr:twoCellAnchor editAs="oneCell">
    <xdr:from>
      <xdr:col>7</xdr:col>
      <xdr:colOff>45736</xdr:colOff>
      <xdr:row>45</xdr:row>
      <xdr:rowOff>0</xdr:rowOff>
    </xdr:from>
    <xdr:to>
      <xdr:col>10</xdr:col>
      <xdr:colOff>131047</xdr:colOff>
      <xdr:row>51</xdr:row>
      <xdr:rowOff>183240</xdr:rowOff>
    </xdr:to>
    <xdr:pic>
      <xdr:nvPicPr>
        <xdr:cNvPr id="13" name="図 12">
          <a:extLst>
            <a:ext uri="{FF2B5EF4-FFF2-40B4-BE49-F238E27FC236}">
              <a16:creationId xmlns:a16="http://schemas.microsoft.com/office/drawing/2014/main" id="{00000000-0008-0000-0000-00000D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5113036" y="11315700"/>
          <a:ext cx="2257011" cy="1692000"/>
        </a:xfrm>
        <a:prstGeom prst="rect">
          <a:avLst/>
        </a:prstGeom>
      </xdr:spPr>
    </xdr:pic>
    <xdr:clientData/>
  </xdr:twoCellAnchor>
  <xdr:twoCellAnchor editAs="oneCell">
    <xdr:from>
      <xdr:col>3</xdr:col>
      <xdr:colOff>518580</xdr:colOff>
      <xdr:row>104</xdr:row>
      <xdr:rowOff>53760</xdr:rowOff>
    </xdr:from>
    <xdr:to>
      <xdr:col>7</xdr:col>
      <xdr:colOff>214980</xdr:colOff>
      <xdr:row>111</xdr:row>
      <xdr:rowOff>21540</xdr:rowOff>
    </xdr:to>
    <xdr:pic>
      <xdr:nvPicPr>
        <xdr:cNvPr id="18" name="図 17">
          <a:extLst>
            <a:ext uri="{FF2B5EF4-FFF2-40B4-BE49-F238E27FC236}">
              <a16:creationId xmlns:a16="http://schemas.microsoft.com/office/drawing/2014/main" id="{00000000-0008-0000-0000-000012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2690280" y="26205600"/>
          <a:ext cx="2592000" cy="1728000"/>
        </a:xfrm>
        <a:prstGeom prst="rect">
          <a:avLst/>
        </a:prstGeom>
      </xdr:spPr>
    </xdr:pic>
    <xdr:clientData/>
  </xdr:twoCellAnchor>
  <xdr:twoCellAnchor editAs="oneCell">
    <xdr:from>
      <xdr:col>0</xdr:col>
      <xdr:colOff>48960</xdr:colOff>
      <xdr:row>104</xdr:row>
      <xdr:rowOff>56580</xdr:rowOff>
    </xdr:from>
    <xdr:to>
      <xdr:col>3</xdr:col>
      <xdr:colOff>469260</xdr:colOff>
      <xdr:row>111</xdr:row>
      <xdr:rowOff>24360</xdr:rowOff>
    </xdr:to>
    <xdr:pic>
      <xdr:nvPicPr>
        <xdr:cNvPr id="22" name="図 21">
          <a:extLst>
            <a:ext uri="{FF2B5EF4-FFF2-40B4-BE49-F238E27FC236}">
              <a16:creationId xmlns:a16="http://schemas.microsoft.com/office/drawing/2014/main" id="{00000000-0008-0000-0000-000016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48960" y="26208420"/>
          <a:ext cx="2592000" cy="1728000"/>
        </a:xfrm>
        <a:prstGeom prst="rect">
          <a:avLst/>
        </a:prstGeom>
      </xdr:spPr>
    </xdr:pic>
    <xdr:clientData/>
  </xdr:twoCellAnchor>
  <xdr:twoCellAnchor editAs="oneCell">
    <xdr:from>
      <xdr:col>0</xdr:col>
      <xdr:colOff>51360</xdr:colOff>
      <xdr:row>97</xdr:row>
      <xdr:rowOff>20880</xdr:rowOff>
    </xdr:from>
    <xdr:to>
      <xdr:col>3</xdr:col>
      <xdr:colOff>471660</xdr:colOff>
      <xdr:row>103</xdr:row>
      <xdr:rowOff>240120</xdr:rowOff>
    </xdr:to>
    <xdr:pic>
      <xdr:nvPicPr>
        <xdr:cNvPr id="34" name="図 33">
          <a:extLst>
            <a:ext uri="{FF2B5EF4-FFF2-40B4-BE49-F238E27FC236}">
              <a16:creationId xmlns:a16="http://schemas.microsoft.com/office/drawing/2014/main" id="{00000000-0008-0000-0000-000022000000}"/>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51360" y="24412500"/>
          <a:ext cx="2592000" cy="1728000"/>
        </a:xfrm>
        <a:prstGeom prst="rect">
          <a:avLst/>
        </a:prstGeom>
      </xdr:spPr>
    </xdr:pic>
    <xdr:clientData/>
  </xdr:twoCellAnchor>
  <xdr:twoCellAnchor editAs="oneCell">
    <xdr:from>
      <xdr:col>7</xdr:col>
      <xdr:colOff>252300</xdr:colOff>
      <xdr:row>97</xdr:row>
      <xdr:rowOff>23700</xdr:rowOff>
    </xdr:from>
    <xdr:to>
      <xdr:col>10</xdr:col>
      <xdr:colOff>672600</xdr:colOff>
      <xdr:row>103</xdr:row>
      <xdr:rowOff>242940</xdr:rowOff>
    </xdr:to>
    <xdr:pic>
      <xdr:nvPicPr>
        <xdr:cNvPr id="35" name="図 34">
          <a:extLst>
            <a:ext uri="{FF2B5EF4-FFF2-40B4-BE49-F238E27FC236}">
              <a16:creationId xmlns:a16="http://schemas.microsoft.com/office/drawing/2014/main" id="{00000000-0008-0000-0000-000023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5319600" y="24415320"/>
          <a:ext cx="2592000" cy="1728000"/>
        </a:xfrm>
        <a:prstGeom prst="rect">
          <a:avLst/>
        </a:prstGeom>
      </xdr:spPr>
    </xdr:pic>
    <xdr:clientData/>
  </xdr:twoCellAnchor>
  <xdr:twoCellAnchor editAs="oneCell">
    <xdr:from>
      <xdr:col>3</xdr:col>
      <xdr:colOff>521820</xdr:colOff>
      <xdr:row>111</xdr:row>
      <xdr:rowOff>79860</xdr:rowOff>
    </xdr:from>
    <xdr:to>
      <xdr:col>7</xdr:col>
      <xdr:colOff>218220</xdr:colOff>
      <xdr:row>118</xdr:row>
      <xdr:rowOff>47640</xdr:rowOff>
    </xdr:to>
    <xdr:pic>
      <xdr:nvPicPr>
        <xdr:cNvPr id="37" name="図 36">
          <a:extLst>
            <a:ext uri="{FF2B5EF4-FFF2-40B4-BE49-F238E27FC236}">
              <a16:creationId xmlns:a16="http://schemas.microsoft.com/office/drawing/2014/main" id="{00000000-0008-0000-0000-000025000000}"/>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2693520" y="27991920"/>
          <a:ext cx="2592000" cy="1728000"/>
        </a:xfrm>
        <a:prstGeom prst="rect">
          <a:avLst/>
        </a:prstGeom>
      </xdr:spPr>
    </xdr:pic>
    <xdr:clientData/>
  </xdr:twoCellAnchor>
  <xdr:twoCellAnchor editAs="oneCell">
    <xdr:from>
      <xdr:col>7</xdr:col>
      <xdr:colOff>260340</xdr:colOff>
      <xdr:row>111</xdr:row>
      <xdr:rowOff>69840</xdr:rowOff>
    </xdr:from>
    <xdr:to>
      <xdr:col>10</xdr:col>
      <xdr:colOff>680640</xdr:colOff>
      <xdr:row>118</xdr:row>
      <xdr:rowOff>37620</xdr:rowOff>
    </xdr:to>
    <xdr:pic>
      <xdr:nvPicPr>
        <xdr:cNvPr id="38" name="図 37">
          <a:extLst>
            <a:ext uri="{FF2B5EF4-FFF2-40B4-BE49-F238E27FC236}">
              <a16:creationId xmlns:a16="http://schemas.microsoft.com/office/drawing/2014/main" id="{00000000-0008-0000-0000-000026000000}"/>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5327640" y="27981900"/>
          <a:ext cx="2592000" cy="1728000"/>
        </a:xfrm>
        <a:prstGeom prst="rect">
          <a:avLst/>
        </a:prstGeom>
      </xdr:spPr>
    </xdr:pic>
    <xdr:clientData/>
  </xdr:twoCellAnchor>
  <xdr:twoCellAnchor editAs="oneCell">
    <xdr:from>
      <xdr:col>7</xdr:col>
      <xdr:colOff>259080</xdr:colOff>
      <xdr:row>104</xdr:row>
      <xdr:rowOff>45720</xdr:rowOff>
    </xdr:from>
    <xdr:to>
      <xdr:col>10</xdr:col>
      <xdr:colOff>679380</xdr:colOff>
      <xdr:row>111</xdr:row>
      <xdr:rowOff>13500</xdr:rowOff>
    </xdr:to>
    <xdr:pic>
      <xdr:nvPicPr>
        <xdr:cNvPr id="39" name="図 38">
          <a:extLst>
            <a:ext uri="{FF2B5EF4-FFF2-40B4-BE49-F238E27FC236}">
              <a16:creationId xmlns:a16="http://schemas.microsoft.com/office/drawing/2014/main" id="{00000000-0008-0000-0000-000027000000}"/>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5326380" y="26197560"/>
          <a:ext cx="2592000" cy="1728000"/>
        </a:xfrm>
        <a:prstGeom prst="rect">
          <a:avLst/>
        </a:prstGeom>
      </xdr:spPr>
    </xdr:pic>
    <xdr:clientData/>
  </xdr:twoCellAnchor>
  <xdr:twoCellAnchor editAs="oneCell">
    <xdr:from>
      <xdr:col>7</xdr:col>
      <xdr:colOff>257520</xdr:colOff>
      <xdr:row>88</xdr:row>
      <xdr:rowOff>196560</xdr:rowOff>
    </xdr:from>
    <xdr:to>
      <xdr:col>10</xdr:col>
      <xdr:colOff>677820</xdr:colOff>
      <xdr:row>95</xdr:row>
      <xdr:rowOff>164340</xdr:rowOff>
    </xdr:to>
    <xdr:pic>
      <xdr:nvPicPr>
        <xdr:cNvPr id="42" name="図 41">
          <a:extLst>
            <a:ext uri="{FF2B5EF4-FFF2-40B4-BE49-F238E27FC236}">
              <a16:creationId xmlns:a16="http://schemas.microsoft.com/office/drawing/2014/main" id="{00000000-0008-0000-0000-00002A000000}"/>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5324820" y="22325040"/>
          <a:ext cx="2592000" cy="1728000"/>
        </a:xfrm>
        <a:prstGeom prst="rect">
          <a:avLst/>
        </a:prstGeom>
      </xdr:spPr>
    </xdr:pic>
    <xdr:clientData/>
  </xdr:twoCellAnchor>
  <xdr:twoCellAnchor editAs="oneCell">
    <xdr:from>
      <xdr:col>0</xdr:col>
      <xdr:colOff>45720</xdr:colOff>
      <xdr:row>88</xdr:row>
      <xdr:rowOff>195720</xdr:rowOff>
    </xdr:from>
    <xdr:to>
      <xdr:col>3</xdr:col>
      <xdr:colOff>466020</xdr:colOff>
      <xdr:row>95</xdr:row>
      <xdr:rowOff>163500</xdr:rowOff>
    </xdr:to>
    <xdr:pic>
      <xdr:nvPicPr>
        <xdr:cNvPr id="43" name="図 42">
          <a:extLst>
            <a:ext uri="{FF2B5EF4-FFF2-40B4-BE49-F238E27FC236}">
              <a16:creationId xmlns:a16="http://schemas.microsoft.com/office/drawing/2014/main" id="{00000000-0008-0000-0000-00002B000000}"/>
            </a:ext>
          </a:extLst>
        </xdr:cNvPr>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45720" y="22324200"/>
          <a:ext cx="2592000" cy="1728000"/>
        </a:xfrm>
        <a:prstGeom prst="rect">
          <a:avLst/>
        </a:prstGeom>
      </xdr:spPr>
    </xdr:pic>
    <xdr:clientData/>
  </xdr:twoCellAnchor>
  <xdr:twoCellAnchor editAs="oneCell">
    <xdr:from>
      <xdr:col>3</xdr:col>
      <xdr:colOff>513360</xdr:colOff>
      <xdr:row>88</xdr:row>
      <xdr:rowOff>200940</xdr:rowOff>
    </xdr:from>
    <xdr:to>
      <xdr:col>7</xdr:col>
      <xdr:colOff>209760</xdr:colOff>
      <xdr:row>95</xdr:row>
      <xdr:rowOff>168720</xdr:rowOff>
    </xdr:to>
    <xdr:pic>
      <xdr:nvPicPr>
        <xdr:cNvPr id="44" name="図 43">
          <a:extLst>
            <a:ext uri="{FF2B5EF4-FFF2-40B4-BE49-F238E27FC236}">
              <a16:creationId xmlns:a16="http://schemas.microsoft.com/office/drawing/2014/main" id="{00000000-0008-0000-0000-00002C000000}"/>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tretch>
          <a:fillRect/>
        </a:stretch>
      </xdr:blipFill>
      <xdr:spPr>
        <a:xfrm>
          <a:off x="2685060" y="22329420"/>
          <a:ext cx="2592000" cy="1728000"/>
        </a:xfrm>
        <a:prstGeom prst="rect">
          <a:avLst/>
        </a:prstGeom>
      </xdr:spPr>
    </xdr:pic>
    <xdr:clientData/>
  </xdr:twoCellAnchor>
  <xdr:twoCellAnchor editAs="oneCell">
    <xdr:from>
      <xdr:col>0</xdr:col>
      <xdr:colOff>38100</xdr:colOff>
      <xdr:row>75</xdr:row>
      <xdr:rowOff>121920</xdr:rowOff>
    </xdr:from>
    <xdr:to>
      <xdr:col>3</xdr:col>
      <xdr:colOff>458400</xdr:colOff>
      <xdr:row>82</xdr:row>
      <xdr:rowOff>89700</xdr:rowOff>
    </xdr:to>
    <xdr:pic>
      <xdr:nvPicPr>
        <xdr:cNvPr id="46" name="図 45">
          <a:extLst>
            <a:ext uri="{FF2B5EF4-FFF2-40B4-BE49-F238E27FC236}">
              <a16:creationId xmlns:a16="http://schemas.microsoft.com/office/drawing/2014/main" id="{00000000-0008-0000-0000-00002E000000}"/>
            </a:ext>
          </a:extLst>
        </xdr:cNvPr>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Lst>
        </a:blip>
        <a:stretch>
          <a:fillRect/>
        </a:stretch>
      </xdr:blipFill>
      <xdr:spPr>
        <a:xfrm>
          <a:off x="38100" y="18981420"/>
          <a:ext cx="2592000" cy="1728000"/>
        </a:xfrm>
        <a:prstGeom prst="rect">
          <a:avLst/>
        </a:prstGeom>
      </xdr:spPr>
    </xdr:pic>
    <xdr:clientData/>
  </xdr:twoCellAnchor>
  <xdr:twoCellAnchor editAs="oneCell">
    <xdr:from>
      <xdr:col>3</xdr:col>
      <xdr:colOff>500520</xdr:colOff>
      <xdr:row>75</xdr:row>
      <xdr:rowOff>119520</xdr:rowOff>
    </xdr:from>
    <xdr:to>
      <xdr:col>7</xdr:col>
      <xdr:colOff>196920</xdr:colOff>
      <xdr:row>82</xdr:row>
      <xdr:rowOff>87300</xdr:rowOff>
    </xdr:to>
    <xdr:pic>
      <xdr:nvPicPr>
        <xdr:cNvPr id="48" name="図 47">
          <a:extLst>
            <a:ext uri="{FF2B5EF4-FFF2-40B4-BE49-F238E27FC236}">
              <a16:creationId xmlns:a16="http://schemas.microsoft.com/office/drawing/2014/main" id="{00000000-0008-0000-0000-000030000000}"/>
            </a:ext>
          </a:extLst>
        </xdr:cNvPr>
        <xdr:cNvPicPr>
          <a:picLocks noChangeAspect="1"/>
        </xdr:cNvPicPr>
      </xdr:nvPicPr>
      <xdr:blipFill>
        <a:blip xmlns:r="http://schemas.openxmlformats.org/officeDocument/2006/relationships" r:embed="rId15" cstate="print">
          <a:extLst>
            <a:ext uri="{28A0092B-C50C-407E-A947-70E740481C1C}">
              <a14:useLocalDpi xmlns:a14="http://schemas.microsoft.com/office/drawing/2010/main" val="0"/>
            </a:ext>
          </a:extLst>
        </a:blip>
        <a:stretch>
          <a:fillRect/>
        </a:stretch>
      </xdr:blipFill>
      <xdr:spPr>
        <a:xfrm>
          <a:off x="2672220" y="18979020"/>
          <a:ext cx="2592000" cy="1728000"/>
        </a:xfrm>
        <a:prstGeom prst="rect">
          <a:avLst/>
        </a:prstGeom>
      </xdr:spPr>
    </xdr:pic>
    <xdr:clientData/>
  </xdr:twoCellAnchor>
  <xdr:twoCellAnchor editAs="oneCell">
    <xdr:from>
      <xdr:col>7</xdr:col>
      <xdr:colOff>254280</xdr:colOff>
      <xdr:row>75</xdr:row>
      <xdr:rowOff>117120</xdr:rowOff>
    </xdr:from>
    <xdr:to>
      <xdr:col>10</xdr:col>
      <xdr:colOff>674580</xdr:colOff>
      <xdr:row>82</xdr:row>
      <xdr:rowOff>84900</xdr:rowOff>
    </xdr:to>
    <xdr:pic>
      <xdr:nvPicPr>
        <xdr:cNvPr id="50" name="図 49">
          <a:extLst>
            <a:ext uri="{FF2B5EF4-FFF2-40B4-BE49-F238E27FC236}">
              <a16:creationId xmlns:a16="http://schemas.microsoft.com/office/drawing/2014/main" id="{00000000-0008-0000-0000-000032000000}"/>
            </a:ext>
          </a:extLst>
        </xdr:cNvPr>
        <xdr:cNvPicPr>
          <a:picLocks noChangeAspect="1"/>
        </xdr:cNvPicPr>
      </xdr:nvPicPr>
      <xdr:blipFill>
        <a:blip xmlns:r="http://schemas.openxmlformats.org/officeDocument/2006/relationships" r:embed="rId16" cstate="print">
          <a:extLst>
            <a:ext uri="{28A0092B-C50C-407E-A947-70E740481C1C}">
              <a14:useLocalDpi xmlns:a14="http://schemas.microsoft.com/office/drawing/2010/main" val="0"/>
            </a:ext>
          </a:extLst>
        </a:blip>
        <a:stretch>
          <a:fillRect/>
        </a:stretch>
      </xdr:blipFill>
      <xdr:spPr>
        <a:xfrm>
          <a:off x="5321580" y="18976620"/>
          <a:ext cx="2592000" cy="1728000"/>
        </a:xfrm>
        <a:prstGeom prst="rect">
          <a:avLst/>
        </a:prstGeom>
      </xdr:spPr>
    </xdr:pic>
    <xdr:clientData/>
  </xdr:twoCellAnchor>
  <xdr:twoCellAnchor editAs="oneCell">
    <xdr:from>
      <xdr:col>3</xdr:col>
      <xdr:colOff>518160</xdr:colOff>
      <xdr:row>97</xdr:row>
      <xdr:rowOff>22860</xdr:rowOff>
    </xdr:from>
    <xdr:to>
      <xdr:col>7</xdr:col>
      <xdr:colOff>214560</xdr:colOff>
      <xdr:row>103</xdr:row>
      <xdr:rowOff>242100</xdr:rowOff>
    </xdr:to>
    <xdr:pic>
      <xdr:nvPicPr>
        <xdr:cNvPr id="52" name="図 51">
          <a:extLst>
            <a:ext uri="{FF2B5EF4-FFF2-40B4-BE49-F238E27FC236}">
              <a16:creationId xmlns:a16="http://schemas.microsoft.com/office/drawing/2014/main" id="{00000000-0008-0000-0000-000034000000}"/>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2689860" y="24414480"/>
          <a:ext cx="2592000" cy="1728000"/>
        </a:xfrm>
        <a:prstGeom prst="rect">
          <a:avLst/>
        </a:prstGeom>
      </xdr:spPr>
    </xdr:pic>
    <xdr:clientData/>
  </xdr:twoCellAnchor>
  <xdr:twoCellAnchor editAs="oneCell">
    <xdr:from>
      <xdr:col>0</xdr:col>
      <xdr:colOff>45720</xdr:colOff>
      <xdr:row>111</xdr:row>
      <xdr:rowOff>76200</xdr:rowOff>
    </xdr:from>
    <xdr:to>
      <xdr:col>3</xdr:col>
      <xdr:colOff>466020</xdr:colOff>
      <xdr:row>118</xdr:row>
      <xdr:rowOff>43980</xdr:rowOff>
    </xdr:to>
    <xdr:pic>
      <xdr:nvPicPr>
        <xdr:cNvPr id="54" name="図 53">
          <a:extLst>
            <a:ext uri="{FF2B5EF4-FFF2-40B4-BE49-F238E27FC236}">
              <a16:creationId xmlns:a16="http://schemas.microsoft.com/office/drawing/2014/main" id="{00000000-0008-0000-0000-000036000000}"/>
            </a:ext>
          </a:extLst>
        </xdr:cNvPr>
        <xdr:cNvPicPr>
          <a:picLocks noChangeAspect="1"/>
        </xdr:cNvPicPr>
      </xdr:nvPicPr>
      <xdr:blipFill>
        <a:blip xmlns:r="http://schemas.openxmlformats.org/officeDocument/2006/relationships" r:embed="rId18" cstate="print">
          <a:extLst>
            <a:ext uri="{28A0092B-C50C-407E-A947-70E740481C1C}">
              <a14:useLocalDpi xmlns:a14="http://schemas.microsoft.com/office/drawing/2010/main" val="0"/>
            </a:ext>
          </a:extLst>
        </a:blip>
        <a:stretch>
          <a:fillRect/>
        </a:stretch>
      </xdr:blipFill>
      <xdr:spPr>
        <a:xfrm>
          <a:off x="45720" y="27988260"/>
          <a:ext cx="2592000" cy="1728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9526</xdr:colOff>
      <xdr:row>65</xdr:row>
      <xdr:rowOff>201610</xdr:rowOff>
    </xdr:from>
    <xdr:to>
      <xdr:col>5</xdr:col>
      <xdr:colOff>402168</xdr:colOff>
      <xdr:row>82</xdr:row>
      <xdr:rowOff>95250</xdr:rowOff>
    </xdr:to>
    <xdr:sp macro="" textlink="">
      <xdr:nvSpPr>
        <xdr:cNvPr id="2" name="角丸四角形 1">
          <a:extLst>
            <a:ext uri="{FF2B5EF4-FFF2-40B4-BE49-F238E27FC236}">
              <a16:creationId xmlns:a16="http://schemas.microsoft.com/office/drawing/2014/main" id="{00000000-0008-0000-0100-000002000000}"/>
            </a:ext>
          </a:extLst>
        </xdr:cNvPr>
        <xdr:cNvSpPr/>
      </xdr:nvSpPr>
      <xdr:spPr>
        <a:xfrm>
          <a:off x="9526" y="10463210"/>
          <a:ext cx="6564842" cy="3665540"/>
        </a:xfrm>
        <a:prstGeom prst="roundRect">
          <a:avLst>
            <a:gd name="adj" fmla="val 5056"/>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fPrintsWithSheet="0"/>
  </xdr:twoCellAnchor>
  <xdr:twoCellAnchor>
    <xdr:from>
      <xdr:col>0</xdr:col>
      <xdr:colOff>112715</xdr:colOff>
      <xdr:row>70</xdr:row>
      <xdr:rowOff>136525</xdr:rowOff>
    </xdr:from>
    <xdr:to>
      <xdr:col>0</xdr:col>
      <xdr:colOff>360365</xdr:colOff>
      <xdr:row>71</xdr:row>
      <xdr:rowOff>127000</xdr:rowOff>
    </xdr:to>
    <xdr:sp macro="" textlink="">
      <xdr:nvSpPr>
        <xdr:cNvPr id="3" name="正方形/長方形 2">
          <a:extLst>
            <a:ext uri="{FF2B5EF4-FFF2-40B4-BE49-F238E27FC236}">
              <a16:creationId xmlns:a16="http://schemas.microsoft.com/office/drawing/2014/main" id="{00000000-0008-0000-0100-000003000000}"/>
            </a:ext>
          </a:extLst>
        </xdr:cNvPr>
        <xdr:cNvSpPr/>
      </xdr:nvSpPr>
      <xdr:spPr>
        <a:xfrm>
          <a:off x="112715" y="11503025"/>
          <a:ext cx="247650" cy="212725"/>
        </a:xfrm>
        <a:prstGeom prst="rect">
          <a:avLst/>
        </a:prstGeom>
        <a:solidFill>
          <a:sysClr val="window" lastClr="FFFF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0</xdr:col>
      <xdr:colOff>523875</xdr:colOff>
      <xdr:row>69</xdr:row>
      <xdr:rowOff>65087</xdr:rowOff>
    </xdr:from>
    <xdr:to>
      <xdr:col>4</xdr:col>
      <xdr:colOff>1111250</xdr:colOff>
      <xdr:row>72</xdr:row>
      <xdr:rowOff>142876</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523875" y="11209337"/>
          <a:ext cx="5635625" cy="74453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r>
            <a:rPr kumimoji="1" lang="en-US" altLang="ja-JP" sz="1100">
              <a:latin typeface="メイリオ" panose="020B0604030504040204" pitchFamily="50" charset="-128"/>
              <a:ea typeface="メイリオ" panose="020B0604030504040204" pitchFamily="50" charset="-128"/>
              <a:cs typeface="メイリオ" panose="020B0604030504040204" pitchFamily="50" charset="-128"/>
            </a:rPr>
            <a:t>(</a:t>
          </a:r>
          <a:r>
            <a:rPr kumimoji="1" lang="ja-JP" altLang="en-US" sz="1100">
              <a:latin typeface="メイリオ" panose="020B0604030504040204" pitchFamily="50" charset="-128"/>
              <a:ea typeface="メイリオ" panose="020B0604030504040204" pitchFamily="50" charset="-128"/>
              <a:cs typeface="メイリオ" panose="020B0604030504040204" pitchFamily="50" charset="-128"/>
            </a:rPr>
            <a:t>ア</a:t>
          </a:r>
          <a:r>
            <a:rPr kumimoji="1" lang="en-US" altLang="ja-JP" sz="1100">
              <a:latin typeface="メイリオ" panose="020B0604030504040204" pitchFamily="50" charset="-128"/>
              <a:ea typeface="メイリオ" panose="020B0604030504040204" pitchFamily="50" charset="-128"/>
              <a:cs typeface="メイリオ" panose="020B0604030504040204" pitchFamily="50" charset="-128"/>
            </a:rPr>
            <a:t>).(</a:t>
          </a:r>
          <a:r>
            <a:rPr kumimoji="1" lang="ja-JP" altLang="ja-JP" sz="1100">
              <a:solidFill>
                <a:schemeClr val="dk1"/>
              </a:solidFill>
              <a:latin typeface="メイリオ" panose="020B0604030504040204" pitchFamily="50" charset="-128"/>
              <a:ea typeface="メイリオ" panose="020B0604030504040204" pitchFamily="50" charset="-128"/>
              <a:cs typeface="メイリオ" panose="020B0604030504040204" pitchFamily="50" charset="-128"/>
            </a:rPr>
            <a:t>収入の部</a:t>
          </a:r>
          <a:r>
            <a:rPr kumimoji="1" lang="en-US" altLang="ja-JP" sz="1100">
              <a:solidFill>
                <a:schemeClr val="dk1"/>
              </a:solidFill>
              <a:latin typeface="メイリオ" panose="020B0604030504040204" pitchFamily="50" charset="-128"/>
              <a:ea typeface="メイリオ" panose="020B0604030504040204" pitchFamily="50" charset="-128"/>
              <a:cs typeface="メイリオ" panose="020B0604030504040204" pitchFamily="50" charset="-128"/>
            </a:rPr>
            <a:t>)</a:t>
          </a:r>
          <a:r>
            <a:rPr kumimoji="1" lang="ja-JP" altLang="ja-JP" sz="1100">
              <a:solidFill>
                <a:schemeClr val="dk1"/>
              </a:solidFill>
              <a:latin typeface="メイリオ" panose="020B0604030504040204" pitchFamily="50" charset="-128"/>
              <a:ea typeface="メイリオ" panose="020B0604030504040204" pitchFamily="50" charset="-128"/>
              <a:cs typeface="メイリオ" panose="020B0604030504040204" pitchFamily="50" charset="-128"/>
            </a:rPr>
            <a:t>の予算額 </a:t>
          </a:r>
          <a:r>
            <a:rPr kumimoji="1" lang="en-US" altLang="ja-JP" sz="1100">
              <a:solidFill>
                <a:schemeClr val="dk1"/>
              </a:solidFill>
              <a:latin typeface="メイリオ" panose="020B0604030504040204" pitchFamily="50" charset="-128"/>
              <a:ea typeface="メイリオ" panose="020B0604030504040204" pitchFamily="50" charset="-128"/>
              <a:cs typeface="メイリオ" panose="020B0604030504040204" pitchFamily="50" charset="-128"/>
            </a:rPr>
            <a:t>(A)</a:t>
          </a:r>
          <a:r>
            <a:rPr kumimoji="1" lang="ja-JP" altLang="en-US" sz="1100">
              <a:solidFill>
                <a:schemeClr val="dk1"/>
              </a:solidFill>
              <a:latin typeface="メイリオ" panose="020B0604030504040204" pitchFamily="50" charset="-128"/>
              <a:ea typeface="メイリオ" panose="020B0604030504040204" pitchFamily="50" charset="-128"/>
              <a:cs typeface="メイリオ" panose="020B0604030504040204" pitchFamily="50" charset="-128"/>
            </a:rPr>
            <a:t>の①日本財団助成金収入と③収入合計は、</a:t>
          </a:r>
          <a:endParaRPr kumimoji="1" lang="en-US" altLang="ja-JP" sz="1100">
            <a:solidFill>
              <a:schemeClr val="dk1"/>
            </a:solidFill>
            <a:latin typeface="メイリオ" panose="020B0604030504040204" pitchFamily="50" charset="-128"/>
            <a:ea typeface="メイリオ" panose="020B0604030504040204" pitchFamily="50" charset="-128"/>
            <a:cs typeface="メイリオ" panose="020B0604030504040204" pitchFamily="50" charset="-128"/>
          </a:endParaRPr>
        </a:p>
        <a:p>
          <a:r>
            <a:rPr kumimoji="1" lang="ja-JP" altLang="en-US" sz="1100">
              <a:solidFill>
                <a:schemeClr val="dk1"/>
              </a:solidFill>
              <a:latin typeface="メイリオ" panose="020B0604030504040204" pitchFamily="50" charset="-128"/>
              <a:ea typeface="メイリオ" panose="020B0604030504040204" pitchFamily="50" charset="-128"/>
              <a:cs typeface="メイリオ" panose="020B0604030504040204" pitchFamily="50" charset="-128"/>
            </a:rPr>
            <a:t>　　契約書に記載されている助成金額及び事業費総額と一致しているか。</a:t>
          </a:r>
          <a:endParaRPr kumimoji="1" lang="en-US" altLang="ja-JP" sz="1100">
            <a:solidFill>
              <a:schemeClr val="dk1"/>
            </a:solidFill>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0</xdr:col>
      <xdr:colOff>523875</xdr:colOff>
      <xdr:row>66</xdr:row>
      <xdr:rowOff>185737</xdr:rowOff>
    </xdr:from>
    <xdr:to>
      <xdr:col>1</xdr:col>
      <xdr:colOff>685800</xdr:colOff>
      <xdr:row>68</xdr:row>
      <xdr:rowOff>20637</xdr:rowOff>
    </xdr:to>
    <xdr:sp macro="" textlink="">
      <xdr:nvSpPr>
        <xdr:cNvPr id="5" name="テキスト ボックス 4">
          <a:extLst>
            <a:ext uri="{FF2B5EF4-FFF2-40B4-BE49-F238E27FC236}">
              <a16:creationId xmlns:a16="http://schemas.microsoft.com/office/drawing/2014/main" id="{00000000-0008-0000-0100-000005000000}"/>
            </a:ext>
          </a:extLst>
        </xdr:cNvPr>
        <xdr:cNvSpPr txBox="1"/>
      </xdr:nvSpPr>
      <xdr:spPr>
        <a:xfrm>
          <a:off x="523875" y="10663237"/>
          <a:ext cx="1895475" cy="279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kumimoji="1" lang="ja-JP" altLang="en-US" sz="1100">
              <a:latin typeface="メイリオ" panose="020B0604030504040204" pitchFamily="50" charset="-128"/>
              <a:ea typeface="メイリオ" panose="020B0604030504040204" pitchFamily="50" charset="-128"/>
              <a:cs typeface="メイリオ" panose="020B0604030504040204" pitchFamily="50" charset="-128"/>
            </a:rPr>
            <a:t>セルフチェック項目</a:t>
          </a:r>
          <a:endParaRPr kumimoji="1" lang="en-US" altLang="ja-JP" sz="1100">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0</xdr:col>
      <xdr:colOff>112716</xdr:colOff>
      <xdr:row>74</xdr:row>
      <xdr:rowOff>49213</xdr:rowOff>
    </xdr:from>
    <xdr:to>
      <xdr:col>0</xdr:col>
      <xdr:colOff>360366</xdr:colOff>
      <xdr:row>75</xdr:row>
      <xdr:rowOff>39688</xdr:rowOff>
    </xdr:to>
    <xdr:sp macro="" textlink="">
      <xdr:nvSpPr>
        <xdr:cNvPr id="6" name="正方形/長方形 5">
          <a:extLst>
            <a:ext uri="{FF2B5EF4-FFF2-40B4-BE49-F238E27FC236}">
              <a16:creationId xmlns:a16="http://schemas.microsoft.com/office/drawing/2014/main" id="{00000000-0008-0000-0100-000006000000}"/>
            </a:ext>
          </a:extLst>
        </xdr:cNvPr>
        <xdr:cNvSpPr/>
      </xdr:nvSpPr>
      <xdr:spPr>
        <a:xfrm>
          <a:off x="112716" y="12304713"/>
          <a:ext cx="247650" cy="212725"/>
        </a:xfrm>
        <a:prstGeom prst="rect">
          <a:avLst/>
        </a:prstGeom>
        <a:solidFill>
          <a:sysClr val="window" lastClr="FFFF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0</xdr:col>
      <xdr:colOff>547687</xdr:colOff>
      <xdr:row>73</xdr:row>
      <xdr:rowOff>80962</xdr:rowOff>
    </xdr:from>
    <xdr:to>
      <xdr:col>4</xdr:col>
      <xdr:colOff>1111250</xdr:colOff>
      <xdr:row>76</xdr:row>
      <xdr:rowOff>158751</xdr:rowOff>
    </xdr:to>
    <xdr:sp macro="" textlink="">
      <xdr:nvSpPr>
        <xdr:cNvPr id="7" name="テキスト ボックス 6">
          <a:extLst>
            <a:ext uri="{FF2B5EF4-FFF2-40B4-BE49-F238E27FC236}">
              <a16:creationId xmlns:a16="http://schemas.microsoft.com/office/drawing/2014/main" id="{00000000-0008-0000-0100-000007000000}"/>
            </a:ext>
          </a:extLst>
        </xdr:cNvPr>
        <xdr:cNvSpPr txBox="1"/>
      </xdr:nvSpPr>
      <xdr:spPr>
        <a:xfrm>
          <a:off x="547687" y="12114212"/>
          <a:ext cx="5611813" cy="74453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100">
              <a:solidFill>
                <a:schemeClr val="dk1"/>
              </a:solidFill>
              <a:effectLst/>
              <a:latin typeface="メイリオ" panose="020B0604030504040204" pitchFamily="50" charset="-128"/>
              <a:ea typeface="メイリオ" panose="020B0604030504040204" pitchFamily="50" charset="-128"/>
              <a:cs typeface="+mn-cs"/>
            </a:rPr>
            <a:t>(</a:t>
          </a:r>
          <a:r>
            <a:rPr kumimoji="1" lang="ja-JP" altLang="ja-JP" sz="1100">
              <a:solidFill>
                <a:schemeClr val="dk1"/>
              </a:solidFill>
              <a:effectLst/>
              <a:latin typeface="メイリオ" panose="020B0604030504040204" pitchFamily="50" charset="-128"/>
              <a:ea typeface="メイリオ" panose="020B0604030504040204" pitchFamily="50" charset="-128"/>
              <a:cs typeface="+mn-cs"/>
            </a:rPr>
            <a:t>イ</a:t>
          </a:r>
          <a:r>
            <a:rPr kumimoji="1" lang="en-US" altLang="ja-JP" sz="1100">
              <a:solidFill>
                <a:schemeClr val="dk1"/>
              </a:solidFill>
              <a:effectLst/>
              <a:latin typeface="メイリオ" panose="020B0604030504040204" pitchFamily="50" charset="-128"/>
              <a:ea typeface="メイリオ" panose="020B0604030504040204" pitchFamily="50" charset="-128"/>
              <a:cs typeface="+mn-cs"/>
            </a:rPr>
            <a:t>).(</a:t>
          </a:r>
          <a:r>
            <a:rPr kumimoji="1" lang="ja-JP" altLang="ja-JP" sz="1100">
              <a:solidFill>
                <a:schemeClr val="dk1"/>
              </a:solidFill>
              <a:effectLst/>
              <a:latin typeface="メイリオ" panose="020B0604030504040204" pitchFamily="50" charset="-128"/>
              <a:ea typeface="メイリオ" panose="020B0604030504040204" pitchFamily="50" charset="-128"/>
              <a:cs typeface="+mn-cs"/>
            </a:rPr>
            <a:t>収入の部</a:t>
          </a:r>
          <a:r>
            <a:rPr kumimoji="1" lang="en-US" altLang="ja-JP" sz="1100">
              <a:solidFill>
                <a:schemeClr val="dk1"/>
              </a:solidFill>
              <a:effectLst/>
              <a:latin typeface="メイリオ" panose="020B0604030504040204" pitchFamily="50" charset="-128"/>
              <a:ea typeface="メイリオ" panose="020B0604030504040204" pitchFamily="50" charset="-128"/>
              <a:cs typeface="+mn-cs"/>
            </a:rPr>
            <a:t>)</a:t>
          </a:r>
          <a:r>
            <a:rPr kumimoji="1" lang="ja-JP" altLang="ja-JP" sz="1100">
              <a:solidFill>
                <a:schemeClr val="dk1"/>
              </a:solidFill>
              <a:effectLst/>
              <a:latin typeface="メイリオ" panose="020B0604030504040204" pitchFamily="50" charset="-128"/>
              <a:ea typeface="メイリオ" panose="020B0604030504040204" pitchFamily="50" charset="-128"/>
              <a:cs typeface="+mn-cs"/>
            </a:rPr>
            <a:t>の予算額</a:t>
          </a:r>
          <a:r>
            <a:rPr kumimoji="1" lang="en-US" altLang="ja-JP" sz="1100">
              <a:solidFill>
                <a:schemeClr val="dk1"/>
              </a:solidFill>
              <a:effectLst/>
              <a:latin typeface="メイリオ" panose="020B0604030504040204" pitchFamily="50" charset="-128"/>
              <a:ea typeface="メイリオ" panose="020B0604030504040204" pitchFamily="50" charset="-128"/>
              <a:cs typeface="+mn-cs"/>
            </a:rPr>
            <a:t>(A)</a:t>
          </a:r>
          <a:r>
            <a:rPr kumimoji="1" lang="ja-JP" altLang="ja-JP" sz="1100">
              <a:solidFill>
                <a:schemeClr val="dk1"/>
              </a:solidFill>
              <a:effectLst/>
              <a:latin typeface="メイリオ" panose="020B0604030504040204" pitchFamily="50" charset="-128"/>
              <a:ea typeface="メイリオ" panose="020B0604030504040204" pitchFamily="50" charset="-128"/>
              <a:cs typeface="+mn-cs"/>
            </a:rPr>
            <a:t>③収入合計と</a:t>
          </a:r>
          <a:endParaRPr kumimoji="1" lang="en-US" altLang="ja-JP" sz="1100">
            <a:solidFill>
              <a:schemeClr val="dk1"/>
            </a:solidFill>
            <a:effectLst/>
            <a:latin typeface="メイリオ" panose="020B0604030504040204" pitchFamily="50" charset="-128"/>
            <a:ea typeface="メイリオ"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メイリオ" panose="020B0604030504040204" pitchFamily="50" charset="-128"/>
              <a:ea typeface="メイリオ" panose="020B0604030504040204" pitchFamily="50" charset="-128"/>
              <a:cs typeface="+mn-cs"/>
            </a:rPr>
            <a:t>　　</a:t>
          </a:r>
          <a:r>
            <a:rPr kumimoji="1" lang="en-US" altLang="ja-JP" sz="1100">
              <a:solidFill>
                <a:schemeClr val="dk1"/>
              </a:solidFill>
              <a:effectLst/>
              <a:latin typeface="メイリオ" panose="020B0604030504040204" pitchFamily="50" charset="-128"/>
              <a:ea typeface="メイリオ" panose="020B0604030504040204" pitchFamily="50" charset="-128"/>
              <a:cs typeface="+mn-cs"/>
            </a:rPr>
            <a:t>(</a:t>
          </a:r>
          <a:r>
            <a:rPr kumimoji="1" lang="ja-JP" altLang="ja-JP" sz="1100">
              <a:solidFill>
                <a:schemeClr val="dk1"/>
              </a:solidFill>
              <a:effectLst/>
              <a:latin typeface="メイリオ" panose="020B0604030504040204" pitchFamily="50" charset="-128"/>
              <a:ea typeface="メイリオ" panose="020B0604030504040204" pitchFamily="50" charset="-128"/>
              <a:cs typeface="+mn-cs"/>
            </a:rPr>
            <a:t>支出の部</a:t>
          </a:r>
          <a:r>
            <a:rPr kumimoji="1" lang="en-US" altLang="ja-JP" sz="1100">
              <a:solidFill>
                <a:schemeClr val="dk1"/>
              </a:solidFill>
              <a:effectLst/>
              <a:latin typeface="メイリオ" panose="020B0604030504040204" pitchFamily="50" charset="-128"/>
              <a:ea typeface="メイリオ" panose="020B0604030504040204" pitchFamily="50" charset="-128"/>
              <a:cs typeface="+mn-cs"/>
            </a:rPr>
            <a:t>)</a:t>
          </a:r>
          <a:r>
            <a:rPr kumimoji="1" lang="ja-JP" altLang="ja-JP" sz="1100">
              <a:solidFill>
                <a:schemeClr val="dk1"/>
              </a:solidFill>
              <a:effectLst/>
              <a:latin typeface="メイリオ" panose="020B0604030504040204" pitchFamily="50" charset="-128"/>
              <a:ea typeface="メイリオ" panose="020B0604030504040204" pitchFamily="50" charset="-128"/>
              <a:cs typeface="+mn-cs"/>
            </a:rPr>
            <a:t>の日本財団承認済の予算額</a:t>
          </a:r>
          <a:r>
            <a:rPr kumimoji="1" lang="en-US" altLang="ja-JP" sz="1100">
              <a:solidFill>
                <a:schemeClr val="dk1"/>
              </a:solidFill>
              <a:effectLst/>
              <a:latin typeface="メイリオ" panose="020B0604030504040204" pitchFamily="50" charset="-128"/>
              <a:ea typeface="メイリオ" panose="020B0604030504040204" pitchFamily="50" charset="-128"/>
              <a:cs typeface="+mn-cs"/>
            </a:rPr>
            <a:t>(x)</a:t>
          </a:r>
          <a:r>
            <a:rPr kumimoji="1" lang="ja-JP" altLang="ja-JP" sz="1100">
              <a:solidFill>
                <a:schemeClr val="dk1"/>
              </a:solidFill>
              <a:effectLst/>
              <a:latin typeface="メイリオ" panose="020B0604030504040204" pitchFamily="50" charset="-128"/>
              <a:ea typeface="メイリオ" panose="020B0604030504040204" pitchFamily="50" charset="-128"/>
              <a:cs typeface="+mn-cs"/>
            </a:rPr>
            <a:t>④支出合計</a:t>
          </a:r>
          <a:r>
            <a:rPr kumimoji="0" lang="ja-JP" altLang="en-US" sz="1100">
              <a:solidFill>
                <a:schemeClr val="dk1"/>
              </a:solidFill>
              <a:effectLst/>
              <a:latin typeface="メイリオ" panose="020B0604030504040204" pitchFamily="50" charset="-128"/>
              <a:ea typeface="メイリオ" panose="020B0604030504040204" pitchFamily="50" charset="-128"/>
              <a:cs typeface="+mn-cs"/>
            </a:rPr>
            <a:t>が一致しているか。</a:t>
          </a:r>
          <a:endParaRPr lang="ja-JP" altLang="ja-JP">
            <a:effectLst/>
            <a:latin typeface="メイリオ" panose="020B0604030504040204" pitchFamily="50" charset="-128"/>
            <a:ea typeface="メイリオ" panose="020B0604030504040204" pitchFamily="50" charset="-128"/>
          </a:endParaRPr>
        </a:p>
      </xdr:txBody>
    </xdr:sp>
    <xdr:clientData/>
  </xdr:twoCellAnchor>
  <xdr:twoCellAnchor>
    <xdr:from>
      <xdr:col>0</xdr:col>
      <xdr:colOff>130179</xdr:colOff>
      <xdr:row>78</xdr:row>
      <xdr:rowOff>74613</xdr:rowOff>
    </xdr:from>
    <xdr:to>
      <xdr:col>0</xdr:col>
      <xdr:colOff>377829</xdr:colOff>
      <xdr:row>79</xdr:row>
      <xdr:rowOff>65088</xdr:rowOff>
    </xdr:to>
    <xdr:sp macro="" textlink="">
      <xdr:nvSpPr>
        <xdr:cNvPr id="8" name="正方形/長方形 7">
          <a:extLst>
            <a:ext uri="{FF2B5EF4-FFF2-40B4-BE49-F238E27FC236}">
              <a16:creationId xmlns:a16="http://schemas.microsoft.com/office/drawing/2014/main" id="{00000000-0008-0000-0100-000008000000}"/>
            </a:ext>
          </a:extLst>
        </xdr:cNvPr>
        <xdr:cNvSpPr/>
      </xdr:nvSpPr>
      <xdr:spPr>
        <a:xfrm>
          <a:off x="130179" y="13219113"/>
          <a:ext cx="247650" cy="212725"/>
        </a:xfrm>
        <a:prstGeom prst="rect">
          <a:avLst/>
        </a:prstGeom>
        <a:solidFill>
          <a:sysClr val="window" lastClr="FFFF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0</xdr:col>
      <xdr:colOff>565150</xdr:colOff>
      <xdr:row>77</xdr:row>
      <xdr:rowOff>106362</xdr:rowOff>
    </xdr:from>
    <xdr:to>
      <xdr:col>4</xdr:col>
      <xdr:colOff>1111250</xdr:colOff>
      <xdr:row>80</xdr:row>
      <xdr:rowOff>184151</xdr:rowOff>
    </xdr:to>
    <xdr:sp macro="" textlink="">
      <xdr:nvSpPr>
        <xdr:cNvPr id="9" name="テキスト ボックス 8">
          <a:extLst>
            <a:ext uri="{FF2B5EF4-FFF2-40B4-BE49-F238E27FC236}">
              <a16:creationId xmlns:a16="http://schemas.microsoft.com/office/drawing/2014/main" id="{00000000-0008-0000-0100-000009000000}"/>
            </a:ext>
          </a:extLst>
        </xdr:cNvPr>
        <xdr:cNvSpPr txBox="1"/>
      </xdr:nvSpPr>
      <xdr:spPr>
        <a:xfrm>
          <a:off x="565150" y="13028612"/>
          <a:ext cx="5594350" cy="74453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rtl="0" eaLnBrk="1" fontAlgn="auto" latinLnBrk="0" hangingPunct="1"/>
          <a:r>
            <a:rPr kumimoji="1" lang="en-US" altLang="ja-JP" sz="1100">
              <a:solidFill>
                <a:schemeClr val="dk1"/>
              </a:solidFill>
              <a:effectLst/>
              <a:latin typeface="メイリオ" panose="020B0604030504040204" pitchFamily="50" charset="-128"/>
              <a:ea typeface="メイリオ" panose="020B0604030504040204" pitchFamily="50" charset="-128"/>
              <a:cs typeface="+mn-cs"/>
            </a:rPr>
            <a:t>(</a:t>
          </a:r>
          <a:r>
            <a:rPr kumimoji="1" lang="ja-JP" altLang="ja-JP" sz="1100">
              <a:solidFill>
                <a:schemeClr val="dk1"/>
              </a:solidFill>
              <a:effectLst/>
              <a:latin typeface="メイリオ" panose="020B0604030504040204" pitchFamily="50" charset="-128"/>
              <a:ea typeface="メイリオ" panose="020B0604030504040204" pitchFamily="50" charset="-128"/>
              <a:cs typeface="+mn-cs"/>
            </a:rPr>
            <a:t>ウ</a:t>
          </a:r>
          <a:r>
            <a:rPr kumimoji="1" lang="en-US" altLang="ja-JP" sz="1100">
              <a:solidFill>
                <a:schemeClr val="dk1"/>
              </a:solidFill>
              <a:effectLst/>
              <a:latin typeface="メイリオ" panose="020B0604030504040204" pitchFamily="50" charset="-128"/>
              <a:ea typeface="メイリオ" panose="020B0604030504040204" pitchFamily="50" charset="-128"/>
              <a:cs typeface="+mn-cs"/>
            </a:rPr>
            <a:t>).【</a:t>
          </a:r>
          <a:r>
            <a:rPr kumimoji="1" lang="ja-JP" altLang="ja-JP" sz="1100">
              <a:solidFill>
                <a:schemeClr val="dk1"/>
              </a:solidFill>
              <a:effectLst/>
              <a:latin typeface="メイリオ" panose="020B0604030504040204" pitchFamily="50" charset="-128"/>
              <a:ea typeface="メイリオ" panose="020B0604030504040204" pitchFamily="50" charset="-128"/>
              <a:cs typeface="+mn-cs"/>
            </a:rPr>
            <a:t>一致確認</a:t>
          </a:r>
          <a:r>
            <a:rPr kumimoji="1" lang="en-US" altLang="ja-JP" sz="1100">
              <a:solidFill>
                <a:schemeClr val="dk1"/>
              </a:solidFill>
              <a:effectLst/>
              <a:latin typeface="メイリオ" panose="020B0604030504040204" pitchFamily="50" charset="-128"/>
              <a:ea typeface="メイリオ" panose="020B0604030504040204" pitchFamily="50" charset="-128"/>
              <a:cs typeface="+mn-cs"/>
            </a:rPr>
            <a:t>】</a:t>
          </a:r>
          <a:r>
            <a:rPr kumimoji="1" lang="ja-JP" altLang="ja-JP" sz="1100">
              <a:solidFill>
                <a:schemeClr val="dk1"/>
              </a:solidFill>
              <a:effectLst/>
              <a:latin typeface="メイリオ" panose="020B0604030504040204" pitchFamily="50" charset="-128"/>
              <a:ea typeface="メイリオ" panose="020B0604030504040204" pitchFamily="50" charset="-128"/>
              <a:cs typeface="+mn-cs"/>
            </a:rPr>
            <a:t>欄は全て</a:t>
          </a:r>
          <a:r>
            <a:rPr kumimoji="1" lang="ja-JP" altLang="en-US" sz="1100">
              <a:solidFill>
                <a:schemeClr val="dk1"/>
              </a:solidFill>
              <a:effectLst/>
              <a:latin typeface="メイリオ" panose="020B0604030504040204" pitchFamily="50" charset="-128"/>
              <a:ea typeface="メイリオ" panose="020B0604030504040204" pitchFamily="50" charset="-128"/>
              <a:cs typeface="+mn-cs"/>
            </a:rPr>
            <a:t>「</a:t>
          </a:r>
          <a:r>
            <a:rPr kumimoji="1" lang="en-US" altLang="ja-JP" sz="1100">
              <a:solidFill>
                <a:schemeClr val="dk1"/>
              </a:solidFill>
              <a:effectLst/>
              <a:latin typeface="メイリオ" panose="020B0604030504040204" pitchFamily="50" charset="-128"/>
              <a:ea typeface="メイリオ" panose="020B0604030504040204" pitchFamily="50" charset="-128"/>
              <a:cs typeface="+mn-cs"/>
            </a:rPr>
            <a:t>OK</a:t>
          </a:r>
          <a:r>
            <a:rPr kumimoji="1" lang="ja-JP" altLang="ja-JP" sz="1100">
              <a:solidFill>
                <a:schemeClr val="dk1"/>
              </a:solidFill>
              <a:effectLst/>
              <a:latin typeface="メイリオ" panose="020B0604030504040204" pitchFamily="50" charset="-128"/>
              <a:ea typeface="メイリオ" panose="020B0604030504040204" pitchFamily="50" charset="-128"/>
              <a:cs typeface="+mn-cs"/>
            </a:rPr>
            <a:t>」であるか。</a:t>
          </a:r>
          <a:endParaRPr lang="ja-JP" altLang="ja-JP">
            <a:effectLst/>
            <a:latin typeface="メイリオ" panose="020B0604030504040204" pitchFamily="50" charset="-128"/>
            <a:ea typeface="メイリオ" panose="020B0604030504040204" pitchFamily="50" charset="-128"/>
          </a:endParaRPr>
        </a:p>
      </xdr:txBody>
    </xdr:sp>
    <xdr:clientData/>
  </xdr:twoCellAnchor>
  <mc:AlternateContent xmlns:mc="http://schemas.openxmlformats.org/markup-compatibility/2006">
    <mc:Choice xmlns:a14="http://schemas.microsoft.com/office/drawing/2010/main" Requires="a14">
      <xdr:twoCellAnchor editAs="oneCell">
        <xdr:from>
          <xdr:col>0</xdr:col>
          <xdr:colOff>114300</xdr:colOff>
          <xdr:row>70</xdr:row>
          <xdr:rowOff>137160</xdr:rowOff>
        </xdr:from>
        <xdr:to>
          <xdr:col>0</xdr:col>
          <xdr:colOff>449580</xdr:colOff>
          <xdr:row>71</xdr:row>
          <xdr:rowOff>152400</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1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99060</xdr:colOff>
          <xdr:row>74</xdr:row>
          <xdr:rowOff>15240</xdr:rowOff>
        </xdr:from>
        <xdr:to>
          <xdr:col>0</xdr:col>
          <xdr:colOff>434340</xdr:colOff>
          <xdr:row>75</xdr:row>
          <xdr:rowOff>38100</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1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137160</xdr:colOff>
          <xdr:row>78</xdr:row>
          <xdr:rowOff>38100</xdr:rowOff>
        </xdr:from>
        <xdr:to>
          <xdr:col>0</xdr:col>
          <xdr:colOff>472440</xdr:colOff>
          <xdr:row>79</xdr:row>
          <xdr:rowOff>60960</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1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3</xdr:col>
      <xdr:colOff>1009650</xdr:colOff>
      <xdr:row>7</xdr:row>
      <xdr:rowOff>66675</xdr:rowOff>
    </xdr:from>
    <xdr:to>
      <xdr:col>8</xdr:col>
      <xdr:colOff>276225</xdr:colOff>
      <xdr:row>10</xdr:row>
      <xdr:rowOff>76200</xdr:rowOff>
    </xdr:to>
    <xdr:sp macro="" textlink="">
      <xdr:nvSpPr>
        <xdr:cNvPr id="2" name="角丸四角形吹き出し 3">
          <a:extLst>
            <a:ext uri="{FF2B5EF4-FFF2-40B4-BE49-F238E27FC236}">
              <a16:creationId xmlns:a16="http://schemas.microsoft.com/office/drawing/2014/main" id="{00000000-0008-0000-0200-000002000000}"/>
            </a:ext>
          </a:extLst>
        </xdr:cNvPr>
        <xdr:cNvSpPr>
          <a:spLocks noChangeArrowheads="1"/>
        </xdr:cNvSpPr>
      </xdr:nvSpPr>
      <xdr:spPr bwMode="auto">
        <a:xfrm>
          <a:off x="4724400" y="2286000"/>
          <a:ext cx="4495800" cy="723900"/>
        </a:xfrm>
        <a:prstGeom prst="wedgeRoundRectCallout">
          <a:avLst>
            <a:gd name="adj1" fmla="val 2928"/>
            <a:gd name="adj2" fmla="val -101363"/>
            <a:gd name="adj3" fmla="val 16667"/>
          </a:avLst>
        </a:prstGeom>
        <a:solidFill>
          <a:srgbClr val="FFFFFF"/>
        </a:solidFill>
        <a:ln w="9525" algn="ctr">
          <a:solidFill>
            <a:srgbClr val="000000"/>
          </a:solidFill>
          <a:miter lim="800000"/>
          <a:headEnd/>
          <a:tailEnd/>
        </a:ln>
      </xdr:spPr>
      <xdr:txBody>
        <a:bodyPr rot="0" vert="horz" wrap="square" lIns="91440" tIns="45720" rIns="91440" bIns="45720" anchor="ctr" anchorCtr="0" upright="1">
          <a:noAutofit/>
        </a:bodyPr>
        <a:lstStyle/>
        <a:p>
          <a:pPr>
            <a:spcAft>
              <a:spcPts val="0"/>
            </a:spcAft>
          </a:pPr>
          <a:r>
            <a:rPr lang="ja-JP" altLang="en-US" sz="1100" kern="1200">
              <a:solidFill>
                <a:srgbClr val="00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返還いただく見込み額です。</a:t>
          </a:r>
          <a:endParaRPr lang="en-US" altLang="ja-JP" sz="1100" kern="1200">
            <a:solidFill>
              <a:srgbClr val="00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a:p>
          <a:pPr>
            <a:spcAft>
              <a:spcPts val="0"/>
            </a:spcAft>
          </a:pPr>
          <a:r>
            <a:rPr lang="ja-JP" altLang="en-US" sz="1100" kern="12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助成金・負担金額の確定は監査終了後、当財団よりご連絡いたします。</a:t>
          </a:r>
          <a:endParaRPr lang="en-US" altLang="ja-JP" sz="1100" kern="12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fPrintsWithSheet="0"/>
  </xdr:twoCellAnchor>
  <xdr:twoCellAnchor>
    <xdr:from>
      <xdr:col>0</xdr:col>
      <xdr:colOff>228600</xdr:colOff>
      <xdr:row>6</xdr:row>
      <xdr:rowOff>171451</xdr:rowOff>
    </xdr:from>
    <xdr:to>
      <xdr:col>2</xdr:col>
      <xdr:colOff>254000</xdr:colOff>
      <xdr:row>8</xdr:row>
      <xdr:rowOff>114301</xdr:rowOff>
    </xdr:to>
    <xdr:sp macro="" textlink="">
      <xdr:nvSpPr>
        <xdr:cNvPr id="3" name="角丸四角形吹き出し 4">
          <a:extLst>
            <a:ext uri="{FF2B5EF4-FFF2-40B4-BE49-F238E27FC236}">
              <a16:creationId xmlns:a16="http://schemas.microsoft.com/office/drawing/2014/main" id="{00000000-0008-0000-0200-000003000000}"/>
            </a:ext>
          </a:extLst>
        </xdr:cNvPr>
        <xdr:cNvSpPr>
          <a:spLocks noChangeArrowheads="1"/>
        </xdr:cNvSpPr>
      </xdr:nvSpPr>
      <xdr:spPr bwMode="auto">
        <a:xfrm>
          <a:off x="228600" y="2032001"/>
          <a:ext cx="2736850" cy="387350"/>
        </a:xfrm>
        <a:prstGeom prst="wedgeRoundRectCallout">
          <a:avLst>
            <a:gd name="adj1" fmla="val 23055"/>
            <a:gd name="adj2" fmla="val -108550"/>
            <a:gd name="adj3" fmla="val 16667"/>
          </a:avLst>
        </a:prstGeom>
        <a:solidFill>
          <a:srgbClr val="FFFFFF"/>
        </a:solidFill>
        <a:ln w="9525" algn="ctr">
          <a:solidFill>
            <a:srgbClr val="000000"/>
          </a:solidFill>
          <a:miter lim="800000"/>
          <a:headEnd/>
          <a:tailEnd/>
        </a:ln>
      </xdr:spPr>
      <xdr:txBody>
        <a:bodyPr rot="0" vert="horz" wrap="square" lIns="91440" tIns="45720" rIns="91440" bIns="45720" anchor="ctr" anchorCtr="0" upright="1">
          <a:noAutofit/>
        </a:bodyPr>
        <a:lstStyle/>
        <a:p>
          <a:pPr>
            <a:spcAft>
              <a:spcPts val="0"/>
            </a:spcAft>
          </a:pPr>
          <a:r>
            <a:rPr lang="en-US" altLang="ja-JP" sz="1100" kern="1200">
              <a:solidFill>
                <a:srgbClr val="00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a:t>
          </a:r>
          <a:r>
            <a:rPr lang="ja-JP" altLang="en-US" sz="1100" kern="1200">
              <a:solidFill>
                <a:srgbClr val="00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補助率は契約書（記３）をご確認ください。</a:t>
          </a:r>
          <a:endParaRPr lang="en-US" altLang="ja-JP" sz="1100" kern="1200">
            <a:solidFill>
              <a:srgbClr val="00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fPrintsWithSheet="0"/>
  </xdr:twoCellAnchor>
  <xdr:twoCellAnchor>
    <xdr:from>
      <xdr:col>0</xdr:col>
      <xdr:colOff>1304925</xdr:colOff>
      <xdr:row>9</xdr:row>
      <xdr:rowOff>28574</xdr:rowOff>
    </xdr:from>
    <xdr:to>
      <xdr:col>3</xdr:col>
      <xdr:colOff>447675</xdr:colOff>
      <xdr:row>12</xdr:row>
      <xdr:rowOff>152400</xdr:rowOff>
    </xdr:to>
    <xdr:sp macro="" textlink="">
      <xdr:nvSpPr>
        <xdr:cNvPr id="4" name="角丸四角形吹き出し 5">
          <a:extLst>
            <a:ext uri="{FF2B5EF4-FFF2-40B4-BE49-F238E27FC236}">
              <a16:creationId xmlns:a16="http://schemas.microsoft.com/office/drawing/2014/main" id="{00000000-0008-0000-0200-000004000000}"/>
            </a:ext>
          </a:extLst>
        </xdr:cNvPr>
        <xdr:cNvSpPr>
          <a:spLocks noChangeArrowheads="1"/>
        </xdr:cNvSpPr>
      </xdr:nvSpPr>
      <xdr:spPr bwMode="auto">
        <a:xfrm>
          <a:off x="1304925" y="2535554"/>
          <a:ext cx="2846070" cy="786766"/>
        </a:xfrm>
        <a:prstGeom prst="wedgeRoundRectCallout">
          <a:avLst>
            <a:gd name="adj1" fmla="val 22055"/>
            <a:gd name="adj2" fmla="val -152868"/>
            <a:gd name="adj3" fmla="val 16667"/>
          </a:avLst>
        </a:prstGeom>
        <a:solidFill>
          <a:srgbClr val="FFFFFF"/>
        </a:solidFill>
        <a:ln w="9525" algn="ctr">
          <a:solidFill>
            <a:srgbClr val="000000"/>
          </a:solidFill>
          <a:miter lim="800000"/>
          <a:headEnd/>
          <a:tailEnd/>
        </a:ln>
      </xdr:spPr>
      <xdr:txBody>
        <a:bodyPr rot="0" vert="horz" wrap="square" lIns="91440" tIns="45720" rIns="91440" bIns="45720" anchor="ctr" anchorCtr="0" upright="1">
          <a:noAutofit/>
        </a:bodyPr>
        <a:lstStyle/>
        <a:p>
          <a:pPr>
            <a:spcAft>
              <a:spcPts val="0"/>
            </a:spcAft>
          </a:pPr>
          <a:r>
            <a:rPr lang="ja-JP" altLang="en-US" sz="1100" kern="1200">
              <a:solidFill>
                <a:srgbClr val="00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収支計算書シートの「セル</a:t>
          </a:r>
          <a:r>
            <a:rPr lang="en-US" altLang="ja-JP" sz="1100" kern="1200">
              <a:solidFill>
                <a:srgbClr val="00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C7</a:t>
          </a:r>
          <a:r>
            <a:rPr lang="ja-JP" altLang="en-US" sz="1100" kern="1200">
              <a:solidFill>
                <a:srgbClr val="00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　</a:t>
          </a:r>
          <a:r>
            <a:rPr lang="en-US" altLang="ja-JP" sz="1100" kern="1200">
              <a:solidFill>
                <a:srgbClr val="00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a:t>
          </a:r>
          <a:r>
            <a:rPr lang="ja-JP" altLang="en-US" sz="1100" kern="1200">
              <a:solidFill>
                <a:srgbClr val="00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赤色部分）の決算額 </a:t>
          </a:r>
          <a:r>
            <a:rPr lang="en-US" altLang="ja-JP" sz="1100" kern="1200">
              <a:solidFill>
                <a:srgbClr val="00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(B)</a:t>
          </a:r>
          <a:r>
            <a:rPr lang="ja-JP" altLang="en-US" sz="1100" kern="1200">
              <a:solidFill>
                <a:srgbClr val="00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の①日本財団助成金収入欄）　へこの金額を転記ください。</a:t>
          </a:r>
        </a:p>
      </xdr:txBody>
    </xdr:sp>
    <xdr:clientData fPrintsWithSheet="0"/>
  </xdr:twoCellAnchor>
</xdr:wsDr>
</file>

<file path=xl/drawings/drawing4.xml><?xml version="1.0" encoding="utf-8"?>
<xdr:wsDr xmlns:xdr="http://schemas.openxmlformats.org/drawingml/2006/spreadsheetDrawing" xmlns:a="http://schemas.openxmlformats.org/drawingml/2006/main">
  <xdr:twoCellAnchor>
    <xdr:from>
      <xdr:col>5</xdr:col>
      <xdr:colOff>112059</xdr:colOff>
      <xdr:row>27</xdr:row>
      <xdr:rowOff>44823</xdr:rowOff>
    </xdr:from>
    <xdr:to>
      <xdr:col>5</xdr:col>
      <xdr:colOff>649941</xdr:colOff>
      <xdr:row>28</xdr:row>
      <xdr:rowOff>224118</xdr:rowOff>
    </xdr:to>
    <xdr:sp macro="" textlink="">
      <xdr:nvSpPr>
        <xdr:cNvPr id="2" name="右矢印 1">
          <a:extLst>
            <a:ext uri="{FF2B5EF4-FFF2-40B4-BE49-F238E27FC236}">
              <a16:creationId xmlns:a16="http://schemas.microsoft.com/office/drawing/2014/main" id="{00000000-0008-0000-0300-000002000000}"/>
            </a:ext>
          </a:extLst>
        </xdr:cNvPr>
        <xdr:cNvSpPr/>
      </xdr:nvSpPr>
      <xdr:spPr>
        <a:xfrm>
          <a:off x="3025588" y="5513294"/>
          <a:ext cx="537882" cy="41461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112059</xdr:colOff>
      <xdr:row>49</xdr:row>
      <xdr:rowOff>44823</xdr:rowOff>
    </xdr:from>
    <xdr:to>
      <xdr:col>5</xdr:col>
      <xdr:colOff>649941</xdr:colOff>
      <xdr:row>50</xdr:row>
      <xdr:rowOff>224118</xdr:rowOff>
    </xdr:to>
    <xdr:sp macro="" textlink="">
      <xdr:nvSpPr>
        <xdr:cNvPr id="9" name="右矢印 8">
          <a:extLst>
            <a:ext uri="{FF2B5EF4-FFF2-40B4-BE49-F238E27FC236}">
              <a16:creationId xmlns:a16="http://schemas.microsoft.com/office/drawing/2014/main" id="{00000000-0008-0000-0300-000009000000}"/>
            </a:ext>
          </a:extLst>
        </xdr:cNvPr>
        <xdr:cNvSpPr/>
      </xdr:nvSpPr>
      <xdr:spPr>
        <a:xfrm>
          <a:off x="3753971" y="5860676"/>
          <a:ext cx="537882" cy="526677"/>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112059</xdr:colOff>
      <xdr:row>71</xdr:row>
      <xdr:rowOff>44823</xdr:rowOff>
    </xdr:from>
    <xdr:to>
      <xdr:col>5</xdr:col>
      <xdr:colOff>649941</xdr:colOff>
      <xdr:row>72</xdr:row>
      <xdr:rowOff>224118</xdr:rowOff>
    </xdr:to>
    <xdr:sp macro="" textlink="">
      <xdr:nvSpPr>
        <xdr:cNvPr id="10" name="右矢印 9">
          <a:extLst>
            <a:ext uri="{FF2B5EF4-FFF2-40B4-BE49-F238E27FC236}">
              <a16:creationId xmlns:a16="http://schemas.microsoft.com/office/drawing/2014/main" id="{00000000-0008-0000-0300-00000A000000}"/>
            </a:ext>
          </a:extLst>
        </xdr:cNvPr>
        <xdr:cNvSpPr/>
      </xdr:nvSpPr>
      <xdr:spPr>
        <a:xfrm>
          <a:off x="3753971" y="11138647"/>
          <a:ext cx="537882" cy="41461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112059</xdr:colOff>
      <xdr:row>92</xdr:row>
      <xdr:rowOff>44823</xdr:rowOff>
    </xdr:from>
    <xdr:to>
      <xdr:col>5</xdr:col>
      <xdr:colOff>649941</xdr:colOff>
      <xdr:row>93</xdr:row>
      <xdr:rowOff>224118</xdr:rowOff>
    </xdr:to>
    <xdr:sp macro="" textlink="">
      <xdr:nvSpPr>
        <xdr:cNvPr id="11" name="右矢印 10">
          <a:extLst>
            <a:ext uri="{FF2B5EF4-FFF2-40B4-BE49-F238E27FC236}">
              <a16:creationId xmlns:a16="http://schemas.microsoft.com/office/drawing/2014/main" id="{00000000-0008-0000-0300-00000B000000}"/>
            </a:ext>
          </a:extLst>
        </xdr:cNvPr>
        <xdr:cNvSpPr/>
      </xdr:nvSpPr>
      <xdr:spPr>
        <a:xfrm>
          <a:off x="3753971" y="11138647"/>
          <a:ext cx="537882" cy="41461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112059</xdr:colOff>
      <xdr:row>161</xdr:row>
      <xdr:rowOff>44823</xdr:rowOff>
    </xdr:from>
    <xdr:to>
      <xdr:col>5</xdr:col>
      <xdr:colOff>649941</xdr:colOff>
      <xdr:row>162</xdr:row>
      <xdr:rowOff>224118</xdr:rowOff>
    </xdr:to>
    <xdr:sp macro="" textlink="">
      <xdr:nvSpPr>
        <xdr:cNvPr id="12" name="右矢印 11">
          <a:extLst>
            <a:ext uri="{FF2B5EF4-FFF2-40B4-BE49-F238E27FC236}">
              <a16:creationId xmlns:a16="http://schemas.microsoft.com/office/drawing/2014/main" id="{00000000-0008-0000-0300-00000C000000}"/>
            </a:ext>
          </a:extLst>
        </xdr:cNvPr>
        <xdr:cNvSpPr/>
      </xdr:nvSpPr>
      <xdr:spPr>
        <a:xfrm>
          <a:off x="3753971" y="5860676"/>
          <a:ext cx="537882" cy="526677"/>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89647</xdr:colOff>
      <xdr:row>4</xdr:row>
      <xdr:rowOff>145676</xdr:rowOff>
    </xdr:from>
    <xdr:to>
      <xdr:col>12</xdr:col>
      <xdr:colOff>313765</xdr:colOff>
      <xdr:row>7</xdr:row>
      <xdr:rowOff>115420</xdr:rowOff>
    </xdr:to>
    <xdr:sp macro="" textlink="">
      <xdr:nvSpPr>
        <xdr:cNvPr id="8" name="角丸四角形吹き出し 7">
          <a:extLst>
            <a:ext uri="{FF2B5EF4-FFF2-40B4-BE49-F238E27FC236}">
              <a16:creationId xmlns:a16="http://schemas.microsoft.com/office/drawing/2014/main" id="{00000000-0008-0000-0300-000008000000}"/>
            </a:ext>
          </a:extLst>
        </xdr:cNvPr>
        <xdr:cNvSpPr>
          <a:spLocks noChangeArrowheads="1"/>
        </xdr:cNvSpPr>
      </xdr:nvSpPr>
      <xdr:spPr bwMode="auto">
        <a:xfrm>
          <a:off x="7373471" y="1176617"/>
          <a:ext cx="1636059" cy="742950"/>
        </a:xfrm>
        <a:prstGeom prst="wedgeRoundRectCallout">
          <a:avLst>
            <a:gd name="adj1" fmla="val -43830"/>
            <a:gd name="adj2" fmla="val 77226"/>
            <a:gd name="adj3" fmla="val 16667"/>
          </a:avLst>
        </a:prstGeom>
        <a:solidFill>
          <a:srgbClr val="FFFFFF"/>
        </a:solidFill>
        <a:ln w="9525" algn="ctr">
          <a:solidFill>
            <a:srgbClr val="000000"/>
          </a:solidFill>
          <a:miter lim="800000"/>
          <a:headEnd/>
          <a:tailEnd/>
        </a:ln>
      </xdr:spPr>
      <xdr:txBody>
        <a:bodyPr rot="0" vert="horz" wrap="square" lIns="91440" tIns="45720" rIns="91440" bIns="45720" anchor="ctr" anchorCtr="0" upright="1">
          <a:noAutofit/>
        </a:bodyPr>
        <a:lstStyle/>
        <a:p>
          <a:pPr>
            <a:spcAft>
              <a:spcPts val="0"/>
            </a:spcAft>
          </a:pPr>
          <a:r>
            <a:rPr lang="ja-JP" altLang="en-US" sz="1050" u="sng" kern="1200">
              <a:solidFill>
                <a:srgbClr val="00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団体の公印</a:t>
          </a:r>
          <a:r>
            <a:rPr lang="ja-JP" sz="1050" kern="1200">
              <a:solidFill>
                <a:srgbClr val="00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の押印がないと再提出になります。</a:t>
          </a:r>
          <a:endParaRPr lang="ja-JP" sz="1050">
            <a:effectLst/>
            <a:latin typeface="ＭＳ Ｐゴシック" panose="020B0600070205080204" pitchFamily="50" charset="-128"/>
            <a:ea typeface="ＭＳ Ｐゴシック" panose="020B0600070205080204" pitchFamily="50" charset="-128"/>
            <a:cs typeface="ＭＳ Ｐゴシック" panose="020B0600070205080204" pitchFamily="50" charset="-128"/>
          </a:endParaRPr>
        </a:p>
        <a:p>
          <a:pPr>
            <a:spcAft>
              <a:spcPts val="0"/>
            </a:spcAft>
          </a:pPr>
          <a:r>
            <a:rPr lang="ja-JP" sz="1050" kern="1200">
              <a:solidFill>
                <a:srgbClr val="00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ご注意ください。</a:t>
          </a:r>
          <a:endParaRPr lang="ja-JP" sz="1050">
            <a:effectLst/>
            <a:latin typeface="ＭＳ Ｐゴシック" panose="020B0600070205080204" pitchFamily="50" charset="-128"/>
            <a:ea typeface="ＭＳ Ｐゴシック" panose="020B0600070205080204" pitchFamily="50" charset="-128"/>
            <a:cs typeface="ＭＳ Ｐゴシック" panose="020B0600070205080204" pitchFamily="50" charset="-128"/>
          </a:endParaRPr>
        </a:p>
      </xdr:txBody>
    </xdr:sp>
    <xdr:clientData fPrintsWithSheet="0"/>
  </xdr:twoCellAnchor>
  <xdr:twoCellAnchor>
    <xdr:from>
      <xdr:col>3</xdr:col>
      <xdr:colOff>33618</xdr:colOff>
      <xdr:row>8</xdr:row>
      <xdr:rowOff>33618</xdr:rowOff>
    </xdr:from>
    <xdr:to>
      <xdr:col>6</xdr:col>
      <xdr:colOff>174390</xdr:colOff>
      <xdr:row>9</xdr:row>
      <xdr:rowOff>207682</xdr:rowOff>
    </xdr:to>
    <xdr:sp macro="" textlink="">
      <xdr:nvSpPr>
        <xdr:cNvPr id="14" name="角丸四角形吹き出し 13">
          <a:extLst>
            <a:ext uri="{FF2B5EF4-FFF2-40B4-BE49-F238E27FC236}">
              <a16:creationId xmlns:a16="http://schemas.microsoft.com/office/drawing/2014/main" id="{00000000-0008-0000-0300-00000E000000}"/>
            </a:ext>
          </a:extLst>
        </xdr:cNvPr>
        <xdr:cNvSpPr>
          <a:spLocks noChangeArrowheads="1"/>
        </xdr:cNvSpPr>
      </xdr:nvSpPr>
      <xdr:spPr bwMode="auto">
        <a:xfrm>
          <a:off x="2218765" y="2095500"/>
          <a:ext cx="2325919" cy="431800"/>
        </a:xfrm>
        <a:prstGeom prst="wedgeRoundRectCallout">
          <a:avLst>
            <a:gd name="adj1" fmla="val 70694"/>
            <a:gd name="adj2" fmla="val -33676"/>
            <a:gd name="adj3" fmla="val 16667"/>
          </a:avLst>
        </a:prstGeom>
        <a:solidFill>
          <a:srgbClr val="FFFFFF"/>
        </a:solidFill>
        <a:ln w="9525" algn="ctr">
          <a:solidFill>
            <a:srgbClr val="000000"/>
          </a:solidFill>
          <a:miter lim="800000"/>
          <a:headEnd/>
          <a:tailEnd/>
        </a:ln>
      </xdr:spPr>
      <xdr:txBody>
        <a:bodyPr rot="0" vert="horz" wrap="square" lIns="91440" tIns="45720" rIns="91440" bIns="45720" anchor="ctr" anchorCtr="0" upright="1">
          <a:noAutofit/>
        </a:bodyPr>
        <a:lstStyle/>
        <a:p>
          <a:pPr fontAlgn="base">
            <a:spcAft>
              <a:spcPts val="0"/>
            </a:spcAft>
          </a:pPr>
          <a:r>
            <a:rPr lang="ja-JP" sz="1050" kern="1200">
              <a:solidFill>
                <a:srgbClr val="00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進行報告書とは差出人が異なります。</a:t>
          </a:r>
          <a:endParaRPr lang="ja-JP" sz="1050">
            <a:effectLst/>
            <a:latin typeface="ＭＳ Ｐゴシック" panose="020B0600070205080204" pitchFamily="50" charset="-128"/>
            <a:ea typeface="ＭＳ Ｐゴシック" panose="020B0600070205080204" pitchFamily="50" charset="-128"/>
            <a:cs typeface="ＭＳ Ｐゴシック" panose="020B0600070205080204" pitchFamily="50" charset="-128"/>
          </a:endParaRPr>
        </a:p>
      </xdr:txBody>
    </xdr:sp>
    <xdr:clientData fPrintsWithSheet="0"/>
  </xdr:twoCellAnchor>
  <xdr:twoCellAnchor>
    <xdr:from>
      <xdr:col>0</xdr:col>
      <xdr:colOff>291352</xdr:colOff>
      <xdr:row>4</xdr:row>
      <xdr:rowOff>0</xdr:rowOff>
    </xdr:from>
    <xdr:to>
      <xdr:col>3</xdr:col>
      <xdr:colOff>392205</xdr:colOff>
      <xdr:row>5</xdr:row>
      <xdr:rowOff>174065</xdr:rowOff>
    </xdr:to>
    <xdr:sp macro="" textlink="">
      <xdr:nvSpPr>
        <xdr:cNvPr id="15" name="角丸四角形吹き出し 14">
          <a:extLst>
            <a:ext uri="{FF2B5EF4-FFF2-40B4-BE49-F238E27FC236}">
              <a16:creationId xmlns:a16="http://schemas.microsoft.com/office/drawing/2014/main" id="{00000000-0008-0000-0300-00000F000000}"/>
            </a:ext>
          </a:extLst>
        </xdr:cNvPr>
        <xdr:cNvSpPr>
          <a:spLocks noChangeArrowheads="1"/>
        </xdr:cNvSpPr>
      </xdr:nvSpPr>
      <xdr:spPr bwMode="auto">
        <a:xfrm>
          <a:off x="291352" y="1030941"/>
          <a:ext cx="2286000" cy="431800"/>
        </a:xfrm>
        <a:prstGeom prst="wedgeRoundRectCallout">
          <a:avLst>
            <a:gd name="adj1" fmla="val 24986"/>
            <a:gd name="adj2" fmla="val -106472"/>
            <a:gd name="adj3" fmla="val 16667"/>
          </a:avLst>
        </a:prstGeom>
        <a:solidFill>
          <a:srgbClr val="FFFFFF"/>
        </a:solidFill>
        <a:ln w="9525" algn="ctr">
          <a:solidFill>
            <a:srgbClr val="000000"/>
          </a:solidFill>
          <a:miter lim="800000"/>
          <a:headEnd/>
          <a:tailEnd/>
        </a:ln>
      </xdr:spPr>
      <xdr:txBody>
        <a:bodyPr rot="0" vert="horz" wrap="square" lIns="91440" tIns="45720" rIns="91440" bIns="45720" anchor="ctr" anchorCtr="0" upright="1">
          <a:noAutofit/>
        </a:bodyPr>
        <a:lstStyle/>
        <a:p>
          <a:pPr fontAlgn="base">
            <a:spcAft>
              <a:spcPts val="0"/>
            </a:spcAft>
          </a:pPr>
          <a:r>
            <a:rPr lang="ja-JP" sz="1050" kern="1200">
              <a:solidFill>
                <a:srgbClr val="00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進行報告書とは宛名が異なります。</a:t>
          </a:r>
          <a:endParaRPr lang="ja-JP" sz="1050">
            <a:effectLst/>
            <a:latin typeface="ＭＳ Ｐゴシック" panose="020B0600070205080204" pitchFamily="50" charset="-128"/>
            <a:ea typeface="ＭＳ Ｐゴシック" panose="020B0600070205080204" pitchFamily="50" charset="-128"/>
            <a:cs typeface="ＭＳ Ｐゴシック" panose="020B0600070205080204" pitchFamily="50" charset="-128"/>
          </a:endParaRPr>
        </a:p>
      </xdr:txBody>
    </xdr:sp>
    <xdr:clientData fPrintsWithSheet="0"/>
  </xdr:twoCellAnchor>
  <xdr:twoCellAnchor>
    <xdr:from>
      <xdr:col>10</xdr:col>
      <xdr:colOff>313765</xdr:colOff>
      <xdr:row>120</xdr:row>
      <xdr:rowOff>56031</xdr:rowOff>
    </xdr:from>
    <xdr:to>
      <xdr:col>13</xdr:col>
      <xdr:colOff>649941</xdr:colOff>
      <xdr:row>122</xdr:row>
      <xdr:rowOff>149040</xdr:rowOff>
    </xdr:to>
    <xdr:sp macro="" textlink="">
      <xdr:nvSpPr>
        <xdr:cNvPr id="16" name="角丸四角形吹き出し 15">
          <a:extLst>
            <a:ext uri="{FF2B5EF4-FFF2-40B4-BE49-F238E27FC236}">
              <a16:creationId xmlns:a16="http://schemas.microsoft.com/office/drawing/2014/main" id="{00000000-0008-0000-0300-000010000000}"/>
            </a:ext>
          </a:extLst>
        </xdr:cNvPr>
        <xdr:cNvSpPr>
          <a:spLocks noChangeArrowheads="1"/>
        </xdr:cNvSpPr>
      </xdr:nvSpPr>
      <xdr:spPr bwMode="auto">
        <a:xfrm>
          <a:off x="7597589" y="30211060"/>
          <a:ext cx="2431676" cy="608480"/>
        </a:xfrm>
        <a:prstGeom prst="wedgeRoundRectCallout">
          <a:avLst>
            <a:gd name="adj1" fmla="val -45885"/>
            <a:gd name="adj2" fmla="val 95325"/>
            <a:gd name="adj3" fmla="val 16667"/>
          </a:avLst>
        </a:prstGeom>
        <a:solidFill>
          <a:srgbClr val="FFFFFF"/>
        </a:solidFill>
        <a:ln w="9525" algn="ctr">
          <a:solidFill>
            <a:srgbClr val="000000"/>
          </a:solidFill>
          <a:miter lim="800000"/>
          <a:headEnd/>
          <a:tailEnd/>
        </a:ln>
      </xdr:spPr>
      <xdr:txBody>
        <a:bodyPr rot="0" vert="horz" wrap="square" lIns="91440" tIns="45720" rIns="91440" bIns="45720" anchor="ctr" anchorCtr="0" upright="1">
          <a:noAutofit/>
        </a:bodyPr>
        <a:lstStyle/>
        <a:p>
          <a:pPr>
            <a:spcAft>
              <a:spcPts val="0"/>
            </a:spcAft>
          </a:pPr>
          <a:r>
            <a:rPr lang="ja-JP" altLang="en-US" sz="1100" kern="1200">
              <a:solidFill>
                <a:srgbClr val="00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文字数チェック欄が「</a:t>
          </a:r>
          <a:r>
            <a:rPr lang="en-US" altLang="ja-JP" sz="1100" kern="1200">
              <a:solidFill>
                <a:srgbClr val="00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OK</a:t>
          </a:r>
          <a:r>
            <a:rPr lang="ja-JP" altLang="en-US" sz="1100" kern="1200">
              <a:solidFill>
                <a:srgbClr val="00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」となっていることをご確認ください。</a:t>
          </a:r>
          <a:endParaRPr lang="en-US" altLang="ja-JP" sz="1100" kern="1200">
            <a:solidFill>
              <a:srgbClr val="00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fPrintsWithSheet="0"/>
  </xdr:twoCellAnchor>
  <xdr:twoCellAnchor>
    <xdr:from>
      <xdr:col>10</xdr:col>
      <xdr:colOff>268941</xdr:colOff>
      <xdr:row>11</xdr:row>
      <xdr:rowOff>22411</xdr:rowOff>
    </xdr:from>
    <xdr:to>
      <xdr:col>15</xdr:col>
      <xdr:colOff>78442</xdr:colOff>
      <xdr:row>13</xdr:row>
      <xdr:rowOff>249890</xdr:rowOff>
    </xdr:to>
    <xdr:sp macro="" textlink="">
      <xdr:nvSpPr>
        <xdr:cNvPr id="19" name="角丸四角形吹き出し 18">
          <a:extLst>
            <a:ext uri="{FF2B5EF4-FFF2-40B4-BE49-F238E27FC236}">
              <a16:creationId xmlns:a16="http://schemas.microsoft.com/office/drawing/2014/main" id="{00000000-0008-0000-0300-000013000000}"/>
            </a:ext>
          </a:extLst>
        </xdr:cNvPr>
        <xdr:cNvSpPr>
          <a:spLocks noChangeArrowheads="1"/>
        </xdr:cNvSpPr>
      </xdr:nvSpPr>
      <xdr:spPr bwMode="auto">
        <a:xfrm>
          <a:off x="7552765" y="2857499"/>
          <a:ext cx="3272118" cy="742950"/>
        </a:xfrm>
        <a:prstGeom prst="wedgeRoundRectCallout">
          <a:avLst>
            <a:gd name="adj1" fmla="val -60953"/>
            <a:gd name="adj2" fmla="val -43438"/>
            <a:gd name="adj3" fmla="val 16667"/>
          </a:avLst>
        </a:prstGeom>
        <a:solidFill>
          <a:srgbClr val="FFFFFF"/>
        </a:solidFill>
        <a:ln w="9525" algn="ctr">
          <a:solidFill>
            <a:srgbClr val="000000"/>
          </a:solidFill>
          <a:miter lim="800000"/>
          <a:headEnd/>
          <a:tailEnd/>
        </a:ln>
      </xdr:spPr>
      <xdr:txBody>
        <a:bodyPr rot="0" vert="horz" wrap="square" lIns="91440" tIns="45720" rIns="91440" bIns="45720" anchor="ctr" anchorCtr="0" upright="1">
          <a:noAutofit/>
        </a:bodyPr>
        <a:lstStyle/>
        <a:p>
          <a:r>
            <a:rPr lang="ja-JP" altLang="ja-JP" sz="1100">
              <a:solidFill>
                <a:srgbClr val="FF0000"/>
              </a:solidFill>
              <a:effectLst/>
              <a:latin typeface="ＭＳ Ｐゴシック" panose="020B0600070205080204" pitchFamily="50" charset="-128"/>
              <a:ea typeface="ＭＳ Ｐゴシック" panose="020B0600070205080204" pitchFamily="50" charset="-128"/>
              <a:cs typeface="+mn-cs"/>
            </a:rPr>
            <a:t>①全取引の履行を確認後、請求書を受理した日</a:t>
          </a:r>
          <a:endParaRPr lang="ja-JP" altLang="ja-JP" sz="1100">
            <a:solidFill>
              <a:srgbClr val="FF0000"/>
            </a:solidFill>
            <a:effectLst/>
            <a:latin typeface="ＭＳ Ｐゴシック" panose="020B0600070205080204" pitchFamily="50" charset="-128"/>
            <a:ea typeface="ＭＳ Ｐゴシック" panose="020B0600070205080204" pitchFamily="50" charset="-128"/>
          </a:endParaRPr>
        </a:p>
        <a:p>
          <a:r>
            <a:rPr lang="ja-JP" altLang="ja-JP" sz="1100">
              <a:solidFill>
                <a:srgbClr val="FF0000"/>
              </a:solidFill>
              <a:effectLst/>
              <a:latin typeface="ＭＳ Ｐゴシック" panose="020B0600070205080204" pitchFamily="50" charset="-128"/>
              <a:ea typeface="ＭＳ Ｐゴシック" panose="020B0600070205080204" pitchFamily="50" charset="-128"/>
              <a:cs typeface="+mn-cs"/>
            </a:rPr>
            <a:t>②収支計算書の完了日付と合致させてください</a:t>
          </a:r>
          <a:endParaRPr lang="ja-JP" sz="1050">
            <a:solidFill>
              <a:srgbClr val="FF0000"/>
            </a:solidFill>
            <a:effectLst/>
            <a:latin typeface="ＭＳ Ｐゴシック" panose="020B0600070205080204" pitchFamily="50" charset="-128"/>
            <a:ea typeface="ＭＳ Ｐゴシック" panose="020B0600070205080204" pitchFamily="50" charset="-128"/>
            <a:cs typeface="ＭＳ Ｐゴシック" panose="020B0600070205080204" pitchFamily="50" charset="-128"/>
          </a:endParaRPr>
        </a:p>
      </xdr:txBody>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2</xdr:col>
      <xdr:colOff>546100</xdr:colOff>
      <xdr:row>1</xdr:row>
      <xdr:rowOff>12700</xdr:rowOff>
    </xdr:from>
    <xdr:to>
      <xdr:col>4</xdr:col>
      <xdr:colOff>615950</xdr:colOff>
      <xdr:row>2</xdr:row>
      <xdr:rowOff>25400</xdr:rowOff>
    </xdr:to>
    <xdr:sp macro="" textlink="">
      <xdr:nvSpPr>
        <xdr:cNvPr id="2" name="角丸四角形吹き出し 25">
          <a:extLst>
            <a:ext uri="{FF2B5EF4-FFF2-40B4-BE49-F238E27FC236}">
              <a16:creationId xmlns:a16="http://schemas.microsoft.com/office/drawing/2014/main" id="{00000000-0008-0000-0400-000002000000}"/>
            </a:ext>
          </a:extLst>
        </xdr:cNvPr>
        <xdr:cNvSpPr>
          <a:spLocks noChangeArrowheads="1"/>
        </xdr:cNvSpPr>
      </xdr:nvSpPr>
      <xdr:spPr bwMode="auto">
        <a:xfrm>
          <a:off x="3035300" y="260350"/>
          <a:ext cx="2063750" cy="247650"/>
        </a:xfrm>
        <a:prstGeom prst="wedgeRoundRectCallout">
          <a:avLst>
            <a:gd name="adj1" fmla="val -31117"/>
            <a:gd name="adj2" fmla="val 317630"/>
            <a:gd name="adj3" fmla="val 16667"/>
          </a:avLst>
        </a:prstGeom>
        <a:solidFill>
          <a:srgbClr val="FFFFFF">
            <a:alpha val="78000"/>
          </a:srgbClr>
        </a:solidFill>
        <a:ln w="9525" algn="ctr">
          <a:solidFill>
            <a:srgbClr val="000000"/>
          </a:solidFill>
          <a:miter lim="800000"/>
          <a:headEnd/>
          <a:tailEnd/>
        </a:ln>
      </xdr:spPr>
      <xdr:txBody>
        <a:bodyPr vertOverflow="clip" wrap="square" lIns="91440" tIns="45720" rIns="91440" bIns="45720" anchor="t" upright="1"/>
        <a:lstStyle/>
        <a:p>
          <a:pPr algn="l" rtl="0">
            <a:defRPr sz="1000"/>
          </a:pPr>
          <a:r>
            <a:rPr lang="ja-JP" altLang="en-US" sz="900" b="0" i="0" u="none" strike="noStrike" baseline="0">
              <a:solidFill>
                <a:srgbClr val="000000"/>
              </a:solidFill>
              <a:latin typeface="MS UI Gothic"/>
              <a:ea typeface="MS UI Gothic"/>
            </a:rPr>
            <a:t>助成金収入は、千円未満は切り捨て</a:t>
          </a:r>
          <a:endParaRPr lang="ja-JP" altLang="en-US" sz="1200" b="0" i="0" u="none" strike="noStrike" baseline="0">
            <a:solidFill>
              <a:srgbClr val="000000"/>
            </a:solidFill>
            <a:latin typeface="Times New Roman"/>
            <a:ea typeface="MS UI Gothic"/>
            <a:cs typeface="Times New Roman"/>
          </a:endParaRPr>
        </a:p>
        <a:p>
          <a:pPr algn="l" rtl="0">
            <a:defRPr sz="1000"/>
          </a:pPr>
          <a:endParaRPr lang="ja-JP" altLang="en-US" sz="1200" b="0" i="0" u="none" strike="noStrike" baseline="0">
            <a:solidFill>
              <a:srgbClr val="000000"/>
            </a:solidFill>
            <a:latin typeface="Times New Roman"/>
            <a:cs typeface="Times New Roman"/>
          </a:endParaRPr>
        </a:p>
      </xdr:txBody>
    </xdr:sp>
    <xdr:clientData/>
  </xdr:twoCellAnchor>
  <xdr:twoCellAnchor>
    <xdr:from>
      <xdr:col>0</xdr:col>
      <xdr:colOff>647700</xdr:colOff>
      <xdr:row>0</xdr:row>
      <xdr:rowOff>222250</xdr:rowOff>
    </xdr:from>
    <xdr:to>
      <xdr:col>2</xdr:col>
      <xdr:colOff>120650</xdr:colOff>
      <xdr:row>2</xdr:row>
      <xdr:rowOff>57150</xdr:rowOff>
    </xdr:to>
    <xdr:sp macro="" textlink="">
      <xdr:nvSpPr>
        <xdr:cNvPr id="3" name="角丸四角形吹き出し 34">
          <a:extLst>
            <a:ext uri="{FF2B5EF4-FFF2-40B4-BE49-F238E27FC236}">
              <a16:creationId xmlns:a16="http://schemas.microsoft.com/office/drawing/2014/main" id="{00000000-0008-0000-0400-000003000000}"/>
            </a:ext>
          </a:extLst>
        </xdr:cNvPr>
        <xdr:cNvSpPr>
          <a:spLocks noChangeArrowheads="1"/>
        </xdr:cNvSpPr>
      </xdr:nvSpPr>
      <xdr:spPr bwMode="auto">
        <a:xfrm>
          <a:off x="647700" y="222250"/>
          <a:ext cx="1962150" cy="317500"/>
        </a:xfrm>
        <a:prstGeom prst="wedgeRoundRectCallout">
          <a:avLst>
            <a:gd name="adj1" fmla="val -1942"/>
            <a:gd name="adj2" fmla="val 249750"/>
            <a:gd name="adj3" fmla="val 16667"/>
          </a:avLst>
        </a:prstGeom>
        <a:solidFill>
          <a:srgbClr val="FFFFFF">
            <a:alpha val="78000"/>
          </a:srgbClr>
        </a:solidFill>
        <a:ln w="9525" algn="ctr">
          <a:solidFill>
            <a:srgbClr val="000000"/>
          </a:solidFill>
          <a:miter lim="800000"/>
          <a:headEnd/>
          <a:tailEnd/>
        </a:ln>
      </xdr:spPr>
      <xdr:txBody>
        <a:bodyPr vertOverflow="clip" wrap="square" lIns="91440" tIns="45720" rIns="91440" bIns="45720" anchor="t" upright="1"/>
        <a:lstStyle/>
        <a:p>
          <a:pPr algn="l" rtl="0">
            <a:defRPr sz="1000"/>
          </a:pPr>
          <a:r>
            <a:rPr lang="ja-JP" altLang="en-US" sz="900" b="0" i="0" u="none" strike="noStrike" baseline="0">
              <a:solidFill>
                <a:srgbClr val="000000"/>
              </a:solidFill>
              <a:latin typeface="MS UI Gothic"/>
              <a:ea typeface="MS UI Gothic"/>
            </a:rPr>
            <a:t>助成契約書に記載された助成金額</a:t>
          </a:r>
          <a:endParaRPr lang="ja-JP" altLang="en-US" sz="1200" b="0" i="0" u="none" strike="noStrike" baseline="0">
            <a:solidFill>
              <a:srgbClr val="000000"/>
            </a:solidFill>
            <a:latin typeface="Times New Roman"/>
            <a:ea typeface="MS UI Gothic"/>
            <a:cs typeface="Times New Roman"/>
          </a:endParaRPr>
        </a:p>
        <a:p>
          <a:pPr algn="l" rtl="0">
            <a:defRPr sz="1000"/>
          </a:pPr>
          <a:endParaRPr lang="ja-JP" altLang="en-US" sz="1200" b="0" i="0" u="none" strike="noStrike" baseline="0">
            <a:solidFill>
              <a:srgbClr val="000000"/>
            </a:solidFill>
            <a:latin typeface="Times New Roman"/>
            <a:cs typeface="Times New Roman"/>
          </a:endParaRPr>
        </a:p>
      </xdr:txBody>
    </xdr:sp>
    <xdr:clientData/>
  </xdr:twoCellAnchor>
  <xdr:twoCellAnchor>
    <xdr:from>
      <xdr:col>1</xdr:col>
      <xdr:colOff>838200</xdr:colOff>
      <xdr:row>8</xdr:row>
      <xdr:rowOff>127000</xdr:rowOff>
    </xdr:from>
    <xdr:to>
      <xdr:col>3</xdr:col>
      <xdr:colOff>781050</xdr:colOff>
      <xdr:row>9</xdr:row>
      <xdr:rowOff>165100</xdr:rowOff>
    </xdr:to>
    <xdr:sp macro="" textlink="">
      <xdr:nvSpPr>
        <xdr:cNvPr id="4" name="角丸四角形吹き出し 34">
          <a:extLst>
            <a:ext uri="{FF2B5EF4-FFF2-40B4-BE49-F238E27FC236}">
              <a16:creationId xmlns:a16="http://schemas.microsoft.com/office/drawing/2014/main" id="{00000000-0008-0000-0400-000004000000}"/>
            </a:ext>
          </a:extLst>
        </xdr:cNvPr>
        <xdr:cNvSpPr>
          <a:spLocks noChangeArrowheads="1"/>
        </xdr:cNvSpPr>
      </xdr:nvSpPr>
      <xdr:spPr bwMode="auto">
        <a:xfrm>
          <a:off x="2330450" y="1905000"/>
          <a:ext cx="1936750" cy="254000"/>
        </a:xfrm>
        <a:prstGeom prst="wedgeRoundRectCallout">
          <a:avLst>
            <a:gd name="adj1" fmla="val -53314"/>
            <a:gd name="adj2" fmla="val -115704"/>
            <a:gd name="adj3" fmla="val 16667"/>
          </a:avLst>
        </a:prstGeom>
        <a:solidFill>
          <a:srgbClr val="FFFFFF">
            <a:alpha val="78000"/>
          </a:srgbClr>
        </a:solidFill>
        <a:ln w="9525" algn="ctr">
          <a:solidFill>
            <a:srgbClr val="000000"/>
          </a:solidFill>
          <a:miter lim="800000"/>
          <a:headEnd/>
          <a:tailEnd/>
        </a:ln>
      </xdr:spPr>
      <xdr:txBody>
        <a:bodyPr vertOverflow="clip" wrap="square" lIns="91440" tIns="45720" rIns="91440" bIns="45720" anchor="t" upright="1"/>
        <a:lstStyle/>
        <a:p>
          <a:pPr algn="l" rtl="0">
            <a:defRPr sz="1000"/>
          </a:pPr>
          <a:r>
            <a:rPr lang="ja-JP" altLang="en-US" sz="900" b="0" i="0" u="none" strike="noStrike" baseline="0">
              <a:solidFill>
                <a:srgbClr val="000000"/>
              </a:solidFill>
              <a:latin typeface="MS UI Gothic"/>
              <a:ea typeface="MS UI Gothic"/>
            </a:rPr>
            <a:t>助成契約書に記載された事業総額</a:t>
          </a:r>
          <a:endParaRPr lang="ja-JP" altLang="en-US" sz="1200" b="0" i="0" u="none" strike="noStrike" baseline="0">
            <a:solidFill>
              <a:srgbClr val="000000"/>
            </a:solidFill>
            <a:latin typeface="Times New Roman"/>
            <a:ea typeface="MS UI Gothic"/>
            <a:cs typeface="Times New Roman"/>
          </a:endParaRPr>
        </a:p>
        <a:p>
          <a:pPr algn="l" rtl="0">
            <a:defRPr sz="1000"/>
          </a:pPr>
          <a:endParaRPr lang="ja-JP" altLang="en-US" sz="1200" b="0" i="0" u="none" strike="noStrike" baseline="0">
            <a:solidFill>
              <a:srgbClr val="000000"/>
            </a:solidFill>
            <a:latin typeface="Times New Roman"/>
            <a:cs typeface="Times New Roman"/>
          </a:endParaRPr>
        </a:p>
      </xdr:txBody>
    </xdr:sp>
    <xdr:clientData/>
  </xdr:twoCellAnchor>
  <xdr:twoCellAnchor>
    <xdr:from>
      <xdr:col>0</xdr:col>
      <xdr:colOff>1047750</xdr:colOff>
      <xdr:row>17</xdr:row>
      <xdr:rowOff>95250</xdr:rowOff>
    </xdr:from>
    <xdr:to>
      <xdr:col>2</xdr:col>
      <xdr:colOff>279400</xdr:colOff>
      <xdr:row>19</xdr:row>
      <xdr:rowOff>139700</xdr:rowOff>
    </xdr:to>
    <xdr:sp macro="" textlink="">
      <xdr:nvSpPr>
        <xdr:cNvPr id="5" name="角丸四角形吹き出し 41">
          <a:extLst>
            <a:ext uri="{FF2B5EF4-FFF2-40B4-BE49-F238E27FC236}">
              <a16:creationId xmlns:a16="http://schemas.microsoft.com/office/drawing/2014/main" id="{00000000-0008-0000-0400-000005000000}"/>
            </a:ext>
          </a:extLst>
        </xdr:cNvPr>
        <xdr:cNvSpPr>
          <a:spLocks noChangeArrowheads="1"/>
        </xdr:cNvSpPr>
      </xdr:nvSpPr>
      <xdr:spPr bwMode="auto">
        <a:xfrm>
          <a:off x="1047750" y="3816350"/>
          <a:ext cx="1720850" cy="476250"/>
        </a:xfrm>
        <a:prstGeom prst="wedgeRoundRectCallout">
          <a:avLst>
            <a:gd name="adj1" fmla="val -80316"/>
            <a:gd name="adj2" fmla="val -70713"/>
            <a:gd name="adj3" fmla="val 16667"/>
          </a:avLst>
        </a:prstGeom>
        <a:solidFill>
          <a:srgbClr val="FFFFFF">
            <a:alpha val="78000"/>
          </a:srgbClr>
        </a:solidFill>
        <a:ln w="9525" algn="ctr">
          <a:solidFill>
            <a:srgbClr val="000000"/>
          </a:solidFill>
          <a:miter lim="800000"/>
          <a:headEnd/>
          <a:tailEnd/>
        </a:ln>
      </xdr:spPr>
      <xdr:txBody>
        <a:bodyPr vertOverflow="clip" wrap="square" lIns="91440" tIns="45720" rIns="91440" bIns="45720" anchor="t" upright="1"/>
        <a:lstStyle/>
        <a:p>
          <a:pPr algn="l" rtl="0">
            <a:defRPr sz="1000"/>
          </a:pPr>
          <a:r>
            <a:rPr lang="ja-JP" altLang="en-US" sz="900" b="0" i="0" u="none" strike="noStrike" baseline="0">
              <a:solidFill>
                <a:srgbClr val="000000"/>
              </a:solidFill>
              <a:latin typeface="MS UI Gothic"/>
              <a:ea typeface="MS UI Gothic"/>
            </a:rPr>
            <a:t>費目は、</a:t>
          </a:r>
          <a:r>
            <a:rPr lang="ja-JP" altLang="en-US" sz="900" b="0" i="0" u="none" strike="noStrike" baseline="0">
              <a:solidFill>
                <a:srgbClr val="FF0000"/>
              </a:solidFill>
              <a:latin typeface="MS UI Gothic"/>
              <a:ea typeface="MS UI Gothic"/>
            </a:rPr>
            <a:t>団体で通常</a:t>
          </a:r>
          <a:r>
            <a:rPr lang="ja-JP" altLang="en-US" sz="900" b="0" i="0" u="none" strike="noStrike" baseline="0">
              <a:solidFill>
                <a:srgbClr val="000000"/>
              </a:solidFill>
              <a:latin typeface="MS UI Gothic"/>
              <a:ea typeface="MS UI Gothic"/>
            </a:rPr>
            <a:t>使用しているものをそのままお使いください。</a:t>
          </a:r>
          <a:endParaRPr lang="ja-JP" altLang="en-US" sz="1200" b="0" i="0" u="none" strike="noStrike" baseline="0">
            <a:solidFill>
              <a:srgbClr val="000000"/>
            </a:solidFill>
            <a:latin typeface="Times New Roman"/>
            <a:ea typeface="MS UI Gothic"/>
            <a:cs typeface="Times New Roman"/>
          </a:endParaRPr>
        </a:p>
        <a:p>
          <a:pPr algn="l" rtl="0">
            <a:defRPr sz="1000"/>
          </a:pPr>
          <a:endParaRPr lang="ja-JP" altLang="en-US" sz="1200" b="0" i="0" u="none" strike="noStrike" baseline="0">
            <a:solidFill>
              <a:srgbClr val="000000"/>
            </a:solidFill>
            <a:latin typeface="Times New Roman"/>
            <a:cs typeface="Times New Roman"/>
          </a:endParaRPr>
        </a:p>
      </xdr:txBody>
    </xdr:sp>
    <xdr:clientData/>
  </xdr:twoCellAnchor>
  <xdr:twoCellAnchor>
    <xdr:from>
      <xdr:col>2</xdr:col>
      <xdr:colOff>6349</xdr:colOff>
      <xdr:row>24</xdr:row>
      <xdr:rowOff>46567</xdr:rowOff>
    </xdr:from>
    <xdr:to>
      <xdr:col>3</xdr:col>
      <xdr:colOff>948266</xdr:colOff>
      <xdr:row>25</xdr:row>
      <xdr:rowOff>82551</xdr:rowOff>
    </xdr:to>
    <xdr:sp macro="" textlink="">
      <xdr:nvSpPr>
        <xdr:cNvPr id="6" name="角丸四角形吹き出し 34">
          <a:extLst>
            <a:ext uri="{FF2B5EF4-FFF2-40B4-BE49-F238E27FC236}">
              <a16:creationId xmlns:a16="http://schemas.microsoft.com/office/drawing/2014/main" id="{00000000-0008-0000-0400-000006000000}"/>
            </a:ext>
          </a:extLst>
        </xdr:cNvPr>
        <xdr:cNvSpPr>
          <a:spLocks noChangeArrowheads="1"/>
        </xdr:cNvSpPr>
      </xdr:nvSpPr>
      <xdr:spPr bwMode="auto">
        <a:xfrm>
          <a:off x="2495549" y="5278967"/>
          <a:ext cx="1938867" cy="251884"/>
        </a:xfrm>
        <a:prstGeom prst="wedgeRoundRectCallout">
          <a:avLst>
            <a:gd name="adj1" fmla="val -73294"/>
            <a:gd name="adj2" fmla="val 100792"/>
            <a:gd name="adj3" fmla="val 16667"/>
          </a:avLst>
        </a:prstGeom>
        <a:solidFill>
          <a:srgbClr val="FFFFFF">
            <a:alpha val="78000"/>
          </a:srgbClr>
        </a:solidFill>
        <a:ln w="9525" algn="ctr">
          <a:solidFill>
            <a:srgbClr val="000000"/>
          </a:solidFill>
          <a:miter lim="800000"/>
          <a:headEnd/>
          <a:tailEnd/>
        </a:ln>
      </xdr:spPr>
      <xdr:txBody>
        <a:bodyPr vertOverflow="clip" wrap="square" lIns="91440" tIns="45720" rIns="91440" bIns="45720" anchor="t" upright="1"/>
        <a:lstStyle/>
        <a:p>
          <a:pPr algn="l" rtl="0">
            <a:defRPr sz="1000"/>
          </a:pPr>
          <a:r>
            <a:rPr lang="ja-JP" altLang="en-US" sz="900" b="0" i="0" u="none" strike="noStrike" baseline="0">
              <a:solidFill>
                <a:srgbClr val="000000"/>
              </a:solidFill>
              <a:latin typeface="MS UI Gothic"/>
              <a:ea typeface="MS UI Gothic"/>
            </a:rPr>
            <a:t>助成契約書に記載された事業総額</a:t>
          </a:r>
          <a:endParaRPr lang="ja-JP" altLang="en-US" sz="1200" b="0" i="0" u="none" strike="noStrike" baseline="0">
            <a:solidFill>
              <a:srgbClr val="000000"/>
            </a:solidFill>
            <a:latin typeface="Times New Roman"/>
            <a:ea typeface="MS UI Gothic"/>
            <a:cs typeface="Times New Roman"/>
          </a:endParaRPr>
        </a:p>
        <a:p>
          <a:pPr algn="l" rtl="0">
            <a:defRPr sz="1000"/>
          </a:pPr>
          <a:endParaRPr lang="ja-JP" altLang="en-US" sz="1200" b="0" i="0" u="none" strike="noStrike" baseline="0">
            <a:solidFill>
              <a:srgbClr val="000000"/>
            </a:solidFill>
            <a:latin typeface="Times New Roman"/>
            <a:cs typeface="Times New Roman"/>
          </a:endParaRPr>
        </a:p>
      </xdr:txBody>
    </xdr:sp>
    <xdr:clientData/>
  </xdr:twoCellAnchor>
  <xdr:twoCellAnchor>
    <xdr:from>
      <xdr:col>0</xdr:col>
      <xdr:colOff>482600</xdr:colOff>
      <xdr:row>7</xdr:row>
      <xdr:rowOff>171450</xdr:rowOff>
    </xdr:from>
    <xdr:to>
      <xdr:col>1</xdr:col>
      <xdr:colOff>609600</xdr:colOff>
      <xdr:row>9</xdr:row>
      <xdr:rowOff>196850</xdr:rowOff>
    </xdr:to>
    <xdr:sp macro="" textlink="">
      <xdr:nvSpPr>
        <xdr:cNvPr id="7" name="角丸四角形吹き出し 42">
          <a:extLst>
            <a:ext uri="{FF2B5EF4-FFF2-40B4-BE49-F238E27FC236}">
              <a16:creationId xmlns:a16="http://schemas.microsoft.com/office/drawing/2014/main" id="{00000000-0008-0000-0400-000007000000}"/>
            </a:ext>
          </a:extLst>
        </xdr:cNvPr>
        <xdr:cNvSpPr>
          <a:spLocks noChangeArrowheads="1"/>
        </xdr:cNvSpPr>
      </xdr:nvSpPr>
      <xdr:spPr bwMode="auto">
        <a:xfrm>
          <a:off x="482600" y="1733550"/>
          <a:ext cx="1619250" cy="457200"/>
        </a:xfrm>
        <a:prstGeom prst="wedgeRoundRectCallout">
          <a:avLst>
            <a:gd name="adj1" fmla="val 27780"/>
            <a:gd name="adj2" fmla="val 63206"/>
            <a:gd name="adj3" fmla="val 16667"/>
          </a:avLst>
        </a:prstGeom>
        <a:solidFill>
          <a:srgbClr val="FFFFFF">
            <a:alpha val="78000"/>
          </a:srgbClr>
        </a:solidFill>
        <a:ln w="9525" algn="ctr">
          <a:solidFill>
            <a:srgbClr val="000000"/>
          </a:solidFill>
          <a:miter lim="800000"/>
          <a:headEnd/>
          <a:tailEnd/>
        </a:ln>
      </xdr:spPr>
      <xdr:txBody>
        <a:bodyPr vertOverflow="clip" wrap="square" lIns="91440" tIns="45720" rIns="91440" bIns="45720" anchor="t" upright="1"/>
        <a:lstStyle/>
        <a:p>
          <a:pPr algn="l" rtl="0">
            <a:defRPr sz="1000"/>
          </a:pPr>
          <a:r>
            <a:rPr lang="ja-JP" altLang="en-US" sz="900" b="0" i="0" u="none" strike="noStrike" baseline="0">
              <a:solidFill>
                <a:srgbClr val="000000"/>
              </a:solidFill>
              <a:latin typeface="MS UI Gothic"/>
              <a:ea typeface="MS UI Gothic"/>
            </a:rPr>
            <a:t>事業期間内に予算を変更した</a:t>
          </a:r>
          <a:endParaRPr lang="ja-JP" altLang="en-US" sz="1200" b="0" i="0" u="none" strike="noStrike" baseline="0">
            <a:solidFill>
              <a:srgbClr val="000000"/>
            </a:solidFill>
            <a:latin typeface="Times New Roman"/>
            <a:ea typeface="MS UI Gothic"/>
            <a:cs typeface="Times New Roman"/>
          </a:endParaRPr>
        </a:p>
        <a:p>
          <a:pPr algn="l" rtl="0">
            <a:defRPr sz="1000"/>
          </a:pPr>
          <a:r>
            <a:rPr lang="ja-JP" altLang="en-US" sz="900" b="0" i="0" u="none" strike="noStrike" baseline="0">
              <a:solidFill>
                <a:srgbClr val="000000"/>
              </a:solidFill>
              <a:latin typeface="MS UI Gothic"/>
              <a:ea typeface="MS UI Gothic"/>
            </a:rPr>
            <a:t>場合は、変更後の予算額</a:t>
          </a:r>
          <a:endParaRPr lang="ja-JP" altLang="en-US" sz="1200" b="0" i="0" u="none" strike="noStrike" baseline="0">
            <a:solidFill>
              <a:srgbClr val="000000"/>
            </a:solidFill>
            <a:latin typeface="Times New Roman"/>
            <a:ea typeface="MS UI Gothic"/>
            <a:cs typeface="Times New Roman"/>
          </a:endParaRPr>
        </a:p>
        <a:p>
          <a:pPr algn="l" rtl="0">
            <a:defRPr sz="1000"/>
          </a:pPr>
          <a:endParaRPr lang="ja-JP" altLang="en-US" sz="1200" b="0" i="0" u="none" strike="noStrike" baseline="0">
            <a:solidFill>
              <a:srgbClr val="000000"/>
            </a:solidFill>
            <a:latin typeface="Times New Roman"/>
            <a:cs typeface="Times New Roman"/>
          </a:endParaRPr>
        </a:p>
      </xdr:txBody>
    </xdr:sp>
    <xdr:clientData/>
  </xdr:twoCellAnchor>
  <xdr:twoCellAnchor>
    <xdr:from>
      <xdr:col>4</xdr:col>
      <xdr:colOff>965200</xdr:colOff>
      <xdr:row>0</xdr:row>
      <xdr:rowOff>101600</xdr:rowOff>
    </xdr:from>
    <xdr:to>
      <xdr:col>5</xdr:col>
      <xdr:colOff>1612900</xdr:colOff>
      <xdr:row>2</xdr:row>
      <xdr:rowOff>57150</xdr:rowOff>
    </xdr:to>
    <xdr:sp macro="" textlink="">
      <xdr:nvSpPr>
        <xdr:cNvPr id="8" name="角丸四角形吹き出し 23">
          <a:extLst>
            <a:ext uri="{FF2B5EF4-FFF2-40B4-BE49-F238E27FC236}">
              <a16:creationId xmlns:a16="http://schemas.microsoft.com/office/drawing/2014/main" id="{00000000-0008-0000-0400-000008000000}"/>
            </a:ext>
          </a:extLst>
        </xdr:cNvPr>
        <xdr:cNvSpPr>
          <a:spLocks noChangeArrowheads="1"/>
        </xdr:cNvSpPr>
      </xdr:nvSpPr>
      <xdr:spPr bwMode="auto">
        <a:xfrm>
          <a:off x="5448300" y="101600"/>
          <a:ext cx="1644650" cy="438150"/>
        </a:xfrm>
        <a:prstGeom prst="wedgeRoundRectCallout">
          <a:avLst>
            <a:gd name="adj1" fmla="val -89541"/>
            <a:gd name="adj2" fmla="val 53000"/>
            <a:gd name="adj3" fmla="val 16667"/>
          </a:avLst>
        </a:prstGeom>
        <a:solidFill>
          <a:srgbClr val="FFFFFF"/>
        </a:solidFill>
        <a:ln w="9525" algn="ctr">
          <a:solidFill>
            <a:srgbClr val="000000"/>
          </a:solidFill>
          <a:miter lim="800000"/>
          <a:headEnd/>
          <a:tailEnd/>
        </a:ln>
      </xdr:spPr>
      <xdr:txBody>
        <a:bodyPr vertOverflow="clip" wrap="square" lIns="91440" tIns="45720" rIns="91440" bIns="45720" anchor="t" upright="1"/>
        <a:lstStyle/>
        <a:p>
          <a:pPr algn="l" rtl="0">
            <a:defRPr sz="1000"/>
          </a:pPr>
          <a:r>
            <a:rPr lang="ja-JP" altLang="en-US" sz="900" b="0" i="0" u="none" strike="noStrike" baseline="0">
              <a:solidFill>
                <a:srgbClr val="000000"/>
              </a:solidFill>
              <a:latin typeface="MS UI Gothic"/>
              <a:ea typeface="MS UI Gothic"/>
            </a:rPr>
            <a:t>事業完了報告書の完了日付と合致させてください。</a:t>
          </a:r>
          <a:endParaRPr lang="ja-JP" altLang="en-US" sz="1200" b="0" i="0" u="none" strike="noStrike" baseline="0">
            <a:solidFill>
              <a:srgbClr val="000000"/>
            </a:solidFill>
            <a:latin typeface="Times New Roman"/>
            <a:ea typeface="MS UI Gothic"/>
            <a:cs typeface="Times New Roman"/>
          </a:endParaRPr>
        </a:p>
        <a:p>
          <a:pPr algn="l" rtl="0">
            <a:defRPr sz="1000"/>
          </a:pPr>
          <a:endParaRPr lang="ja-JP" altLang="en-US" sz="1200" b="0" i="0" u="none" strike="noStrike" baseline="0">
            <a:solidFill>
              <a:srgbClr val="000000"/>
            </a:solidFill>
            <a:latin typeface="Times New Roman"/>
            <a:cs typeface="Times New Roman"/>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2</xdr:col>
      <xdr:colOff>546100</xdr:colOff>
      <xdr:row>1</xdr:row>
      <xdr:rowOff>12700</xdr:rowOff>
    </xdr:from>
    <xdr:to>
      <xdr:col>4</xdr:col>
      <xdr:colOff>615950</xdr:colOff>
      <xdr:row>2</xdr:row>
      <xdr:rowOff>25400</xdr:rowOff>
    </xdr:to>
    <xdr:sp macro="" textlink="">
      <xdr:nvSpPr>
        <xdr:cNvPr id="2" name="角丸四角形吹き出し 25">
          <a:extLst>
            <a:ext uri="{FF2B5EF4-FFF2-40B4-BE49-F238E27FC236}">
              <a16:creationId xmlns:a16="http://schemas.microsoft.com/office/drawing/2014/main" id="{00000000-0008-0000-0500-000002000000}"/>
            </a:ext>
          </a:extLst>
        </xdr:cNvPr>
        <xdr:cNvSpPr>
          <a:spLocks noChangeArrowheads="1"/>
        </xdr:cNvSpPr>
      </xdr:nvSpPr>
      <xdr:spPr bwMode="auto">
        <a:xfrm>
          <a:off x="3016250" y="260350"/>
          <a:ext cx="2063750" cy="247650"/>
        </a:xfrm>
        <a:prstGeom prst="wedgeRoundRectCallout">
          <a:avLst>
            <a:gd name="adj1" fmla="val -31117"/>
            <a:gd name="adj2" fmla="val 317630"/>
            <a:gd name="adj3" fmla="val 16667"/>
          </a:avLst>
        </a:prstGeom>
        <a:solidFill>
          <a:srgbClr val="FFFFFF">
            <a:alpha val="78000"/>
          </a:srgbClr>
        </a:solidFill>
        <a:ln w="9525" algn="ctr">
          <a:solidFill>
            <a:srgbClr val="000000"/>
          </a:solidFill>
          <a:miter lim="800000"/>
          <a:headEnd/>
          <a:tailEnd/>
        </a:ln>
      </xdr:spPr>
      <xdr:txBody>
        <a:bodyPr vertOverflow="clip" wrap="square" lIns="91440" tIns="45720" rIns="91440" bIns="45720" anchor="t" upright="1"/>
        <a:lstStyle/>
        <a:p>
          <a:pPr algn="l" rtl="0">
            <a:defRPr sz="1000"/>
          </a:pPr>
          <a:r>
            <a:rPr lang="ja-JP" altLang="en-US" sz="900" b="0" i="0" u="none" strike="noStrike" baseline="0">
              <a:solidFill>
                <a:srgbClr val="000000"/>
              </a:solidFill>
              <a:latin typeface="MS UI Gothic"/>
              <a:ea typeface="MS UI Gothic"/>
            </a:rPr>
            <a:t>助成金収入は、千円未満は切り捨て</a:t>
          </a:r>
          <a:endParaRPr lang="ja-JP" altLang="en-US" sz="1200" b="0" i="0" u="none" strike="noStrike" baseline="0">
            <a:solidFill>
              <a:srgbClr val="000000"/>
            </a:solidFill>
            <a:latin typeface="Times New Roman"/>
            <a:ea typeface="MS UI Gothic"/>
            <a:cs typeface="Times New Roman"/>
          </a:endParaRPr>
        </a:p>
        <a:p>
          <a:pPr algn="l" rtl="0">
            <a:defRPr sz="1000"/>
          </a:pPr>
          <a:endParaRPr lang="ja-JP" altLang="en-US" sz="1200" b="0" i="0" u="none" strike="noStrike" baseline="0">
            <a:solidFill>
              <a:srgbClr val="000000"/>
            </a:solidFill>
            <a:latin typeface="Times New Roman"/>
            <a:cs typeface="Times New Roman"/>
          </a:endParaRPr>
        </a:p>
      </xdr:txBody>
    </xdr:sp>
    <xdr:clientData/>
  </xdr:twoCellAnchor>
  <xdr:twoCellAnchor>
    <xdr:from>
      <xdr:col>0</xdr:col>
      <xdr:colOff>647700</xdr:colOff>
      <xdr:row>0</xdr:row>
      <xdr:rowOff>222250</xdr:rowOff>
    </xdr:from>
    <xdr:to>
      <xdr:col>2</xdr:col>
      <xdr:colOff>120650</xdr:colOff>
      <xdr:row>2</xdr:row>
      <xdr:rowOff>57150</xdr:rowOff>
    </xdr:to>
    <xdr:sp macro="" textlink="">
      <xdr:nvSpPr>
        <xdr:cNvPr id="3" name="角丸四角形吹き出し 34">
          <a:extLst>
            <a:ext uri="{FF2B5EF4-FFF2-40B4-BE49-F238E27FC236}">
              <a16:creationId xmlns:a16="http://schemas.microsoft.com/office/drawing/2014/main" id="{00000000-0008-0000-0500-000003000000}"/>
            </a:ext>
          </a:extLst>
        </xdr:cNvPr>
        <xdr:cNvSpPr>
          <a:spLocks noChangeArrowheads="1"/>
        </xdr:cNvSpPr>
      </xdr:nvSpPr>
      <xdr:spPr bwMode="auto">
        <a:xfrm>
          <a:off x="647700" y="222250"/>
          <a:ext cx="1943100" cy="317500"/>
        </a:xfrm>
        <a:prstGeom prst="wedgeRoundRectCallout">
          <a:avLst>
            <a:gd name="adj1" fmla="val -1942"/>
            <a:gd name="adj2" fmla="val 249750"/>
            <a:gd name="adj3" fmla="val 16667"/>
          </a:avLst>
        </a:prstGeom>
        <a:solidFill>
          <a:srgbClr val="FFFFFF">
            <a:alpha val="78000"/>
          </a:srgbClr>
        </a:solidFill>
        <a:ln w="9525" algn="ctr">
          <a:solidFill>
            <a:srgbClr val="000000"/>
          </a:solidFill>
          <a:miter lim="800000"/>
          <a:headEnd/>
          <a:tailEnd/>
        </a:ln>
      </xdr:spPr>
      <xdr:txBody>
        <a:bodyPr vertOverflow="clip" wrap="square" lIns="91440" tIns="45720" rIns="91440" bIns="45720" anchor="t" upright="1"/>
        <a:lstStyle/>
        <a:p>
          <a:pPr algn="l" rtl="0">
            <a:defRPr sz="1000"/>
          </a:pPr>
          <a:r>
            <a:rPr lang="ja-JP" altLang="en-US" sz="900" b="0" i="0" u="none" strike="noStrike" baseline="0">
              <a:solidFill>
                <a:srgbClr val="000000"/>
              </a:solidFill>
              <a:latin typeface="MS UI Gothic"/>
              <a:ea typeface="MS UI Gothic"/>
            </a:rPr>
            <a:t>助成契約書に記載された助成金額</a:t>
          </a:r>
          <a:endParaRPr lang="ja-JP" altLang="en-US" sz="1200" b="0" i="0" u="none" strike="noStrike" baseline="0">
            <a:solidFill>
              <a:srgbClr val="000000"/>
            </a:solidFill>
            <a:latin typeface="Times New Roman"/>
            <a:ea typeface="MS UI Gothic"/>
            <a:cs typeface="Times New Roman"/>
          </a:endParaRPr>
        </a:p>
        <a:p>
          <a:pPr algn="l" rtl="0">
            <a:defRPr sz="1000"/>
          </a:pPr>
          <a:endParaRPr lang="ja-JP" altLang="en-US" sz="1200" b="0" i="0" u="none" strike="noStrike" baseline="0">
            <a:solidFill>
              <a:srgbClr val="000000"/>
            </a:solidFill>
            <a:latin typeface="Times New Roman"/>
            <a:cs typeface="Times New Roman"/>
          </a:endParaRPr>
        </a:p>
      </xdr:txBody>
    </xdr:sp>
    <xdr:clientData/>
  </xdr:twoCellAnchor>
  <xdr:twoCellAnchor>
    <xdr:from>
      <xdr:col>1</xdr:col>
      <xdr:colOff>838200</xdr:colOff>
      <xdr:row>8</xdr:row>
      <xdr:rowOff>127000</xdr:rowOff>
    </xdr:from>
    <xdr:to>
      <xdr:col>3</xdr:col>
      <xdr:colOff>781050</xdr:colOff>
      <xdr:row>9</xdr:row>
      <xdr:rowOff>165100</xdr:rowOff>
    </xdr:to>
    <xdr:sp macro="" textlink="">
      <xdr:nvSpPr>
        <xdr:cNvPr id="4" name="角丸四角形吹き出し 34">
          <a:extLst>
            <a:ext uri="{FF2B5EF4-FFF2-40B4-BE49-F238E27FC236}">
              <a16:creationId xmlns:a16="http://schemas.microsoft.com/office/drawing/2014/main" id="{00000000-0008-0000-0500-000004000000}"/>
            </a:ext>
          </a:extLst>
        </xdr:cNvPr>
        <xdr:cNvSpPr>
          <a:spLocks noChangeArrowheads="1"/>
        </xdr:cNvSpPr>
      </xdr:nvSpPr>
      <xdr:spPr bwMode="auto">
        <a:xfrm>
          <a:off x="2311400" y="1905000"/>
          <a:ext cx="1936750" cy="254000"/>
        </a:xfrm>
        <a:prstGeom prst="wedgeRoundRectCallout">
          <a:avLst>
            <a:gd name="adj1" fmla="val -53314"/>
            <a:gd name="adj2" fmla="val -115704"/>
            <a:gd name="adj3" fmla="val 16667"/>
          </a:avLst>
        </a:prstGeom>
        <a:solidFill>
          <a:srgbClr val="FFFFFF">
            <a:alpha val="78000"/>
          </a:srgbClr>
        </a:solidFill>
        <a:ln w="9525" algn="ctr">
          <a:solidFill>
            <a:srgbClr val="000000"/>
          </a:solidFill>
          <a:miter lim="800000"/>
          <a:headEnd/>
          <a:tailEnd/>
        </a:ln>
      </xdr:spPr>
      <xdr:txBody>
        <a:bodyPr vertOverflow="clip" wrap="square" lIns="91440" tIns="45720" rIns="91440" bIns="45720" anchor="t" upright="1"/>
        <a:lstStyle/>
        <a:p>
          <a:pPr algn="l" rtl="0">
            <a:defRPr sz="1000"/>
          </a:pPr>
          <a:r>
            <a:rPr lang="ja-JP" altLang="en-US" sz="900" b="0" i="0" u="none" strike="noStrike" baseline="0">
              <a:solidFill>
                <a:srgbClr val="000000"/>
              </a:solidFill>
              <a:latin typeface="MS UI Gothic"/>
              <a:ea typeface="MS UI Gothic"/>
            </a:rPr>
            <a:t>助成契約書に記載された事業総額</a:t>
          </a:r>
          <a:endParaRPr lang="ja-JP" altLang="en-US" sz="1200" b="0" i="0" u="none" strike="noStrike" baseline="0">
            <a:solidFill>
              <a:srgbClr val="000000"/>
            </a:solidFill>
            <a:latin typeface="Times New Roman"/>
            <a:ea typeface="MS UI Gothic"/>
            <a:cs typeface="Times New Roman"/>
          </a:endParaRPr>
        </a:p>
        <a:p>
          <a:pPr algn="l" rtl="0">
            <a:defRPr sz="1000"/>
          </a:pPr>
          <a:endParaRPr lang="ja-JP" altLang="en-US" sz="1200" b="0" i="0" u="none" strike="noStrike" baseline="0">
            <a:solidFill>
              <a:srgbClr val="000000"/>
            </a:solidFill>
            <a:latin typeface="Times New Roman"/>
            <a:cs typeface="Times New Roman"/>
          </a:endParaRPr>
        </a:p>
      </xdr:txBody>
    </xdr:sp>
    <xdr:clientData/>
  </xdr:twoCellAnchor>
  <xdr:twoCellAnchor>
    <xdr:from>
      <xdr:col>0</xdr:col>
      <xdr:colOff>1047750</xdr:colOff>
      <xdr:row>17</xdr:row>
      <xdr:rowOff>120650</xdr:rowOff>
    </xdr:from>
    <xdr:to>
      <xdr:col>2</xdr:col>
      <xdr:colOff>279400</xdr:colOff>
      <xdr:row>19</xdr:row>
      <xdr:rowOff>165100</xdr:rowOff>
    </xdr:to>
    <xdr:sp macro="" textlink="">
      <xdr:nvSpPr>
        <xdr:cNvPr id="5" name="角丸四角形吹き出し 41">
          <a:extLst>
            <a:ext uri="{FF2B5EF4-FFF2-40B4-BE49-F238E27FC236}">
              <a16:creationId xmlns:a16="http://schemas.microsoft.com/office/drawing/2014/main" id="{00000000-0008-0000-0500-000005000000}"/>
            </a:ext>
          </a:extLst>
        </xdr:cNvPr>
        <xdr:cNvSpPr>
          <a:spLocks noChangeArrowheads="1"/>
        </xdr:cNvSpPr>
      </xdr:nvSpPr>
      <xdr:spPr bwMode="auto">
        <a:xfrm>
          <a:off x="1047750" y="3841750"/>
          <a:ext cx="1701800" cy="476250"/>
        </a:xfrm>
        <a:prstGeom prst="wedgeRoundRectCallout">
          <a:avLst>
            <a:gd name="adj1" fmla="val -80316"/>
            <a:gd name="adj2" fmla="val -70713"/>
            <a:gd name="adj3" fmla="val 16667"/>
          </a:avLst>
        </a:prstGeom>
        <a:solidFill>
          <a:srgbClr val="FFFFFF">
            <a:alpha val="78000"/>
          </a:srgbClr>
        </a:solidFill>
        <a:ln w="9525" algn="ctr">
          <a:solidFill>
            <a:srgbClr val="000000"/>
          </a:solidFill>
          <a:miter lim="800000"/>
          <a:headEnd/>
          <a:tailEnd/>
        </a:ln>
      </xdr:spPr>
      <xdr:txBody>
        <a:bodyPr vertOverflow="clip" wrap="square" lIns="91440" tIns="45720" rIns="91440" bIns="45720" anchor="t" upright="1"/>
        <a:lstStyle/>
        <a:p>
          <a:pPr algn="l" rtl="0">
            <a:defRPr sz="1000"/>
          </a:pPr>
          <a:r>
            <a:rPr lang="ja-JP" altLang="en-US" sz="900" b="0" i="0" u="none" strike="noStrike" baseline="0">
              <a:solidFill>
                <a:srgbClr val="000000"/>
              </a:solidFill>
              <a:latin typeface="MS UI Gothic"/>
              <a:ea typeface="MS UI Gothic"/>
            </a:rPr>
            <a:t>費目は、</a:t>
          </a:r>
          <a:r>
            <a:rPr lang="ja-JP" altLang="en-US" sz="900" b="0" i="0" u="none" strike="noStrike" baseline="0">
              <a:solidFill>
                <a:srgbClr val="FF0000"/>
              </a:solidFill>
              <a:latin typeface="MS UI Gothic"/>
              <a:ea typeface="MS UI Gothic"/>
            </a:rPr>
            <a:t>団体で</a:t>
          </a:r>
          <a:r>
            <a:rPr lang="ja-JP" altLang="en-US" sz="900" b="0" i="0" u="none" strike="noStrike" baseline="0">
              <a:solidFill>
                <a:srgbClr val="000000"/>
              </a:solidFill>
              <a:latin typeface="MS UI Gothic"/>
              <a:ea typeface="MS UI Gothic"/>
            </a:rPr>
            <a:t>通常使用しているものをそのままお使いください。</a:t>
          </a:r>
          <a:endParaRPr lang="ja-JP" altLang="en-US" sz="1200" b="0" i="0" u="none" strike="noStrike" baseline="0">
            <a:solidFill>
              <a:srgbClr val="000000"/>
            </a:solidFill>
            <a:latin typeface="Times New Roman"/>
            <a:ea typeface="MS UI Gothic"/>
            <a:cs typeface="Times New Roman"/>
          </a:endParaRPr>
        </a:p>
        <a:p>
          <a:pPr algn="l" rtl="0">
            <a:defRPr sz="1000"/>
          </a:pPr>
          <a:endParaRPr lang="ja-JP" altLang="en-US" sz="1200" b="0" i="0" u="none" strike="noStrike" baseline="0">
            <a:solidFill>
              <a:srgbClr val="000000"/>
            </a:solidFill>
            <a:latin typeface="Times New Roman"/>
            <a:cs typeface="Times New Roman"/>
          </a:endParaRPr>
        </a:p>
      </xdr:txBody>
    </xdr:sp>
    <xdr:clientData/>
  </xdr:twoCellAnchor>
  <xdr:twoCellAnchor>
    <xdr:from>
      <xdr:col>0</xdr:col>
      <xdr:colOff>482600</xdr:colOff>
      <xdr:row>7</xdr:row>
      <xdr:rowOff>171450</xdr:rowOff>
    </xdr:from>
    <xdr:to>
      <xdr:col>1</xdr:col>
      <xdr:colOff>609600</xdr:colOff>
      <xdr:row>9</xdr:row>
      <xdr:rowOff>196850</xdr:rowOff>
    </xdr:to>
    <xdr:sp macro="" textlink="">
      <xdr:nvSpPr>
        <xdr:cNvPr id="6" name="角丸四角形吹き出し 42">
          <a:extLst>
            <a:ext uri="{FF2B5EF4-FFF2-40B4-BE49-F238E27FC236}">
              <a16:creationId xmlns:a16="http://schemas.microsoft.com/office/drawing/2014/main" id="{00000000-0008-0000-0500-000006000000}"/>
            </a:ext>
          </a:extLst>
        </xdr:cNvPr>
        <xdr:cNvSpPr>
          <a:spLocks noChangeArrowheads="1"/>
        </xdr:cNvSpPr>
      </xdr:nvSpPr>
      <xdr:spPr bwMode="auto">
        <a:xfrm>
          <a:off x="482600" y="1733550"/>
          <a:ext cx="1600200" cy="457200"/>
        </a:xfrm>
        <a:prstGeom prst="wedgeRoundRectCallout">
          <a:avLst>
            <a:gd name="adj1" fmla="val 27780"/>
            <a:gd name="adj2" fmla="val 63206"/>
            <a:gd name="adj3" fmla="val 16667"/>
          </a:avLst>
        </a:prstGeom>
        <a:solidFill>
          <a:srgbClr val="FFFFFF">
            <a:alpha val="78000"/>
          </a:srgbClr>
        </a:solidFill>
        <a:ln w="9525" algn="ctr">
          <a:solidFill>
            <a:srgbClr val="000000"/>
          </a:solidFill>
          <a:miter lim="800000"/>
          <a:headEnd/>
          <a:tailEnd/>
        </a:ln>
      </xdr:spPr>
      <xdr:txBody>
        <a:bodyPr vertOverflow="clip" wrap="square" lIns="91440" tIns="45720" rIns="91440" bIns="45720" anchor="t" upright="1"/>
        <a:lstStyle/>
        <a:p>
          <a:pPr algn="l" rtl="0">
            <a:defRPr sz="1000"/>
          </a:pPr>
          <a:r>
            <a:rPr lang="ja-JP" altLang="en-US" sz="900" b="0" i="0" u="none" strike="noStrike" baseline="0">
              <a:solidFill>
                <a:srgbClr val="000000"/>
              </a:solidFill>
              <a:latin typeface="MS UI Gothic"/>
              <a:ea typeface="MS UI Gothic"/>
            </a:rPr>
            <a:t>事業期間内に予算を変更した場合は、変更後の予算額</a:t>
          </a:r>
          <a:endParaRPr lang="ja-JP" altLang="en-US" sz="1200" b="0" i="0" u="none" strike="noStrike" baseline="0">
            <a:solidFill>
              <a:srgbClr val="000000"/>
            </a:solidFill>
            <a:latin typeface="Times New Roman"/>
            <a:ea typeface="MS UI Gothic"/>
            <a:cs typeface="Times New Roman"/>
          </a:endParaRPr>
        </a:p>
        <a:p>
          <a:pPr algn="l" rtl="0">
            <a:defRPr sz="1000"/>
          </a:pPr>
          <a:endParaRPr lang="ja-JP" altLang="en-US" sz="1200" b="0" i="0" u="none" strike="noStrike" baseline="0">
            <a:solidFill>
              <a:srgbClr val="000000"/>
            </a:solidFill>
            <a:latin typeface="Times New Roman"/>
            <a:cs typeface="Times New Roman"/>
          </a:endParaRPr>
        </a:p>
      </xdr:txBody>
    </xdr:sp>
    <xdr:clientData/>
  </xdr:twoCellAnchor>
  <xdr:twoCellAnchor>
    <xdr:from>
      <xdr:col>4</xdr:col>
      <xdr:colOff>965200</xdr:colOff>
      <xdr:row>0</xdr:row>
      <xdr:rowOff>101600</xdr:rowOff>
    </xdr:from>
    <xdr:to>
      <xdr:col>5</xdr:col>
      <xdr:colOff>1612900</xdr:colOff>
      <xdr:row>2</xdr:row>
      <xdr:rowOff>57150</xdr:rowOff>
    </xdr:to>
    <xdr:sp macro="" textlink="">
      <xdr:nvSpPr>
        <xdr:cNvPr id="7" name="角丸四角形吹き出し 23">
          <a:extLst>
            <a:ext uri="{FF2B5EF4-FFF2-40B4-BE49-F238E27FC236}">
              <a16:creationId xmlns:a16="http://schemas.microsoft.com/office/drawing/2014/main" id="{00000000-0008-0000-0500-000007000000}"/>
            </a:ext>
          </a:extLst>
        </xdr:cNvPr>
        <xdr:cNvSpPr>
          <a:spLocks noChangeArrowheads="1"/>
        </xdr:cNvSpPr>
      </xdr:nvSpPr>
      <xdr:spPr bwMode="auto">
        <a:xfrm>
          <a:off x="5429250" y="101600"/>
          <a:ext cx="1644650" cy="438150"/>
        </a:xfrm>
        <a:prstGeom prst="wedgeRoundRectCallout">
          <a:avLst>
            <a:gd name="adj1" fmla="val -89541"/>
            <a:gd name="adj2" fmla="val 53000"/>
            <a:gd name="adj3" fmla="val 16667"/>
          </a:avLst>
        </a:prstGeom>
        <a:solidFill>
          <a:srgbClr val="FFFFFF"/>
        </a:solidFill>
        <a:ln w="9525" algn="ctr">
          <a:solidFill>
            <a:srgbClr val="000000"/>
          </a:solidFill>
          <a:miter lim="800000"/>
          <a:headEnd/>
          <a:tailEnd/>
        </a:ln>
      </xdr:spPr>
      <xdr:txBody>
        <a:bodyPr vertOverflow="clip" wrap="square" lIns="91440" tIns="45720" rIns="91440" bIns="45720" anchor="t" upright="1"/>
        <a:lstStyle/>
        <a:p>
          <a:pPr algn="l" rtl="0">
            <a:defRPr sz="1000"/>
          </a:pPr>
          <a:r>
            <a:rPr lang="ja-JP" altLang="en-US" sz="900" b="0" i="0" u="none" strike="noStrike" baseline="0">
              <a:solidFill>
                <a:srgbClr val="000000"/>
              </a:solidFill>
              <a:latin typeface="MS UI Gothic"/>
              <a:ea typeface="MS UI Gothic"/>
            </a:rPr>
            <a:t>事業完了報告書の完了日付と合致させてください。</a:t>
          </a:r>
          <a:endParaRPr lang="ja-JP" altLang="en-US" sz="1200" b="0" i="0" u="none" strike="noStrike" baseline="0">
            <a:solidFill>
              <a:srgbClr val="000000"/>
            </a:solidFill>
            <a:latin typeface="Times New Roman"/>
            <a:ea typeface="MS UI Gothic"/>
            <a:cs typeface="Times New Roman"/>
          </a:endParaRPr>
        </a:p>
        <a:p>
          <a:pPr algn="l" rtl="0">
            <a:defRPr sz="1000"/>
          </a:pPr>
          <a:endParaRPr lang="ja-JP" altLang="en-US" sz="1200" b="0" i="0" u="none" strike="noStrike" baseline="0">
            <a:solidFill>
              <a:srgbClr val="000000"/>
            </a:solidFill>
            <a:latin typeface="Times New Roman"/>
            <a:cs typeface="Times New Roman"/>
          </a:endParaRPr>
        </a:p>
      </xdr:txBody>
    </xdr:sp>
    <xdr:clientData/>
  </xdr:twoCellAnchor>
  <xdr:twoCellAnchor>
    <xdr:from>
      <xdr:col>2</xdr:col>
      <xdr:colOff>10589</xdr:colOff>
      <xdr:row>24</xdr:row>
      <xdr:rowOff>42332</xdr:rowOff>
    </xdr:from>
    <xdr:to>
      <xdr:col>3</xdr:col>
      <xdr:colOff>952505</xdr:colOff>
      <xdr:row>25</xdr:row>
      <xdr:rowOff>78316</xdr:rowOff>
    </xdr:to>
    <xdr:sp macro="" textlink="">
      <xdr:nvSpPr>
        <xdr:cNvPr id="8" name="角丸四角形吹き出し 34">
          <a:extLst>
            <a:ext uri="{FF2B5EF4-FFF2-40B4-BE49-F238E27FC236}">
              <a16:creationId xmlns:a16="http://schemas.microsoft.com/office/drawing/2014/main" id="{00000000-0008-0000-0500-000008000000}"/>
            </a:ext>
          </a:extLst>
        </xdr:cNvPr>
        <xdr:cNvSpPr>
          <a:spLocks noChangeArrowheads="1"/>
        </xdr:cNvSpPr>
      </xdr:nvSpPr>
      <xdr:spPr bwMode="auto">
        <a:xfrm>
          <a:off x="2480739" y="5274732"/>
          <a:ext cx="1938866" cy="251884"/>
        </a:xfrm>
        <a:prstGeom prst="wedgeRoundRectCallout">
          <a:avLst>
            <a:gd name="adj1" fmla="val -73294"/>
            <a:gd name="adj2" fmla="val 100792"/>
            <a:gd name="adj3" fmla="val 16667"/>
          </a:avLst>
        </a:prstGeom>
        <a:solidFill>
          <a:srgbClr val="FFFFFF">
            <a:alpha val="78000"/>
          </a:srgbClr>
        </a:solidFill>
        <a:ln w="9525" algn="ctr">
          <a:solidFill>
            <a:srgbClr val="000000"/>
          </a:solidFill>
          <a:miter lim="800000"/>
          <a:headEnd/>
          <a:tailEnd/>
        </a:ln>
      </xdr:spPr>
      <xdr:txBody>
        <a:bodyPr vertOverflow="clip" wrap="square" lIns="91440" tIns="45720" rIns="91440" bIns="45720" anchor="t" upright="1"/>
        <a:lstStyle/>
        <a:p>
          <a:pPr algn="l" rtl="0">
            <a:defRPr sz="1000"/>
          </a:pPr>
          <a:r>
            <a:rPr lang="ja-JP" altLang="en-US" sz="900" b="0" i="0" u="none" strike="noStrike" baseline="0">
              <a:solidFill>
                <a:srgbClr val="000000"/>
              </a:solidFill>
              <a:latin typeface="MS UI Gothic"/>
              <a:ea typeface="MS UI Gothic"/>
            </a:rPr>
            <a:t>助成契約書に記載された事業総額</a:t>
          </a:r>
          <a:endParaRPr lang="ja-JP" altLang="en-US" sz="1200" b="0" i="0" u="none" strike="noStrike" baseline="0">
            <a:solidFill>
              <a:srgbClr val="000000"/>
            </a:solidFill>
            <a:latin typeface="Times New Roman"/>
            <a:ea typeface="MS UI Gothic"/>
            <a:cs typeface="Times New Roman"/>
          </a:endParaRPr>
        </a:p>
        <a:p>
          <a:pPr algn="l" rtl="0">
            <a:defRPr sz="1000"/>
          </a:pPr>
          <a:endParaRPr lang="ja-JP" altLang="en-US" sz="1200" b="0" i="0" u="none" strike="noStrike" baseline="0">
            <a:solidFill>
              <a:srgbClr val="000000"/>
            </a:solidFill>
            <a:latin typeface="Times New Roman"/>
            <a:cs typeface="Times New Roman"/>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L236"/>
  <sheetViews>
    <sheetView showGridLines="0" tabSelected="1" view="pageBreakPreview" topLeftCell="A37" zoomScaleNormal="100" zoomScaleSheetLayoutView="100" workbookViewId="0">
      <selection activeCell="H5" sqref="H5"/>
    </sheetView>
  </sheetViews>
  <sheetFormatPr defaultColWidth="9" defaultRowHeight="20.25" customHeight="1" x14ac:dyDescent="0.45"/>
  <cols>
    <col min="1" max="11" width="9.5" style="3" customWidth="1"/>
    <col min="12" max="16384" width="9" style="1"/>
  </cols>
  <sheetData>
    <row r="2" spans="1:11" ht="20.25" customHeight="1" x14ac:dyDescent="0.45">
      <c r="A2" s="2" t="s">
        <v>132</v>
      </c>
    </row>
    <row r="3" spans="1:11" ht="20.25" customHeight="1" x14ac:dyDescent="0.45">
      <c r="A3" s="3" t="s">
        <v>0</v>
      </c>
    </row>
    <row r="4" spans="1:11" ht="20.25" customHeight="1" x14ac:dyDescent="0.45">
      <c r="H4" s="3" t="s">
        <v>190</v>
      </c>
    </row>
    <row r="6" spans="1:11" ht="20.25" customHeight="1" x14ac:dyDescent="0.45">
      <c r="H6" s="3" t="s">
        <v>136</v>
      </c>
    </row>
    <row r="7" spans="1:11" ht="20.25" customHeight="1" x14ac:dyDescent="0.45">
      <c r="H7" s="3" t="s">
        <v>137</v>
      </c>
    </row>
    <row r="8" spans="1:11" ht="20.25" customHeight="1" x14ac:dyDescent="0.45">
      <c r="H8" s="3" t="s">
        <v>138</v>
      </c>
    </row>
    <row r="9" spans="1:11" ht="20.25" customHeight="1" x14ac:dyDescent="0.45">
      <c r="H9" s="3" t="s">
        <v>142</v>
      </c>
    </row>
    <row r="10" spans="1:11" ht="20.25" customHeight="1" x14ac:dyDescent="0.45">
      <c r="H10" s="3" t="s">
        <v>139</v>
      </c>
    </row>
    <row r="11" spans="1:11" ht="20.25" customHeight="1" x14ac:dyDescent="0.45">
      <c r="H11" s="3" t="s">
        <v>140</v>
      </c>
    </row>
    <row r="12" spans="1:11" ht="20.25" customHeight="1" x14ac:dyDescent="0.45">
      <c r="H12" s="3" t="s">
        <v>141</v>
      </c>
    </row>
    <row r="13" spans="1:11" ht="20.25" customHeight="1" x14ac:dyDescent="0.45">
      <c r="H13" s="3" t="s">
        <v>189</v>
      </c>
    </row>
    <row r="14" spans="1:11" ht="20.25" customHeight="1" thickBot="1" x14ac:dyDescent="0.5">
      <c r="A14" s="4"/>
      <c r="B14" s="4"/>
      <c r="C14" s="4"/>
      <c r="D14" s="4"/>
      <c r="E14" s="4"/>
      <c r="F14" s="4"/>
      <c r="G14" s="4"/>
      <c r="H14" s="4"/>
      <c r="I14" s="4"/>
      <c r="J14" s="4"/>
      <c r="K14" s="4"/>
    </row>
    <row r="15" spans="1:11" ht="20.25" customHeight="1" thickBot="1" x14ac:dyDescent="0.5">
      <c r="A15" s="112" t="s">
        <v>8</v>
      </c>
      <c r="B15" s="112"/>
      <c r="C15" s="9" t="s">
        <v>27</v>
      </c>
      <c r="D15" s="113" t="s">
        <v>185</v>
      </c>
      <c r="E15" s="114"/>
      <c r="F15" s="6"/>
      <c r="G15" s="115" t="s">
        <v>9</v>
      </c>
      <c r="H15" s="115"/>
      <c r="I15" s="115"/>
      <c r="J15" s="115"/>
      <c r="K15" s="115"/>
    </row>
    <row r="16" spans="1:11" ht="20.25" customHeight="1" thickBot="1" x14ac:dyDescent="0.5">
      <c r="A16" s="116" t="s">
        <v>10</v>
      </c>
      <c r="B16" s="116"/>
      <c r="C16" s="9" t="s">
        <v>27</v>
      </c>
      <c r="D16" s="113" t="s">
        <v>186</v>
      </c>
      <c r="E16" s="114"/>
      <c r="F16" s="6"/>
      <c r="G16" s="117" t="s">
        <v>11</v>
      </c>
      <c r="H16" s="117"/>
      <c r="I16" s="117"/>
      <c r="J16" s="117"/>
      <c r="K16" s="117"/>
    </row>
    <row r="17" spans="1:11" ht="20.25" customHeight="1" thickBot="1" x14ac:dyDescent="0.5">
      <c r="A17" s="116" t="s">
        <v>12</v>
      </c>
      <c r="B17" s="116"/>
      <c r="C17" s="9" t="s">
        <v>27</v>
      </c>
      <c r="D17" s="113" t="s">
        <v>187</v>
      </c>
      <c r="E17" s="114"/>
      <c r="F17" s="6"/>
      <c r="G17" s="130" t="s">
        <v>13</v>
      </c>
      <c r="H17" s="130"/>
      <c r="I17" s="130"/>
      <c r="J17" s="130"/>
      <c r="K17" s="130"/>
    </row>
    <row r="18" spans="1:11" ht="20.25" customHeight="1" thickBot="1" x14ac:dyDescent="0.5">
      <c r="A18" s="116" t="s">
        <v>14</v>
      </c>
      <c r="B18" s="116"/>
      <c r="C18" s="9" t="s">
        <v>27</v>
      </c>
      <c r="D18" s="113" t="s">
        <v>188</v>
      </c>
      <c r="E18" s="114"/>
      <c r="F18" s="6"/>
      <c r="G18" s="131" t="s">
        <v>15</v>
      </c>
      <c r="H18" s="131"/>
      <c r="I18" s="131"/>
      <c r="J18" s="131"/>
      <c r="K18" s="131"/>
    </row>
    <row r="20" spans="1:11" ht="20.25" customHeight="1" x14ac:dyDescent="0.45">
      <c r="A20" s="3" t="s">
        <v>16</v>
      </c>
    </row>
    <row r="21" spans="1:11" ht="20.25" customHeight="1" x14ac:dyDescent="0.45">
      <c r="A21" s="132" t="s">
        <v>133</v>
      </c>
      <c r="B21" s="132"/>
      <c r="C21" s="132"/>
      <c r="D21" s="132"/>
      <c r="E21" s="132"/>
      <c r="F21" s="132"/>
      <c r="G21" s="132"/>
      <c r="H21" s="132"/>
      <c r="I21" s="132"/>
      <c r="J21" s="132"/>
      <c r="K21" s="132"/>
    </row>
    <row r="22" spans="1:11" ht="20.25" customHeight="1" x14ac:dyDescent="0.45">
      <c r="A22" s="132"/>
      <c r="B22" s="132"/>
      <c r="C22" s="132"/>
      <c r="D22" s="132"/>
      <c r="E22" s="132"/>
      <c r="F22" s="132"/>
      <c r="G22" s="132"/>
      <c r="H22" s="132"/>
      <c r="I22" s="132"/>
      <c r="J22" s="132"/>
      <c r="K22" s="132"/>
    </row>
    <row r="23" spans="1:11" ht="20.25" customHeight="1" x14ac:dyDescent="0.45">
      <c r="A23" s="132"/>
      <c r="B23" s="132"/>
      <c r="C23" s="132"/>
      <c r="D23" s="132"/>
      <c r="E23" s="132"/>
      <c r="F23" s="132"/>
      <c r="G23" s="132"/>
      <c r="H23" s="132"/>
      <c r="I23" s="132"/>
      <c r="J23" s="132"/>
      <c r="K23" s="132"/>
    </row>
    <row r="24" spans="1:11" ht="20.25" customHeight="1" x14ac:dyDescent="0.45">
      <c r="A24" s="132"/>
      <c r="B24" s="132"/>
      <c r="C24" s="132"/>
      <c r="D24" s="132"/>
      <c r="E24" s="132"/>
      <c r="F24" s="132"/>
      <c r="G24" s="132"/>
      <c r="H24" s="132"/>
      <c r="I24" s="132"/>
      <c r="J24" s="132"/>
      <c r="K24" s="132"/>
    </row>
    <row r="25" spans="1:11" ht="20.25" customHeight="1" x14ac:dyDescent="0.45">
      <c r="A25" s="3" t="s">
        <v>46</v>
      </c>
    </row>
    <row r="26" spans="1:11" ht="20.25" customHeight="1" x14ac:dyDescent="0.45">
      <c r="A26" s="3" t="s">
        <v>21</v>
      </c>
      <c r="G26" s="3" t="s">
        <v>22</v>
      </c>
    </row>
    <row r="27" spans="1:11" ht="20.25" customHeight="1" x14ac:dyDescent="0.45">
      <c r="A27" s="124" t="s">
        <v>143</v>
      </c>
      <c r="B27" s="125"/>
      <c r="C27" s="125"/>
      <c r="D27" s="125"/>
      <c r="E27" s="126"/>
      <c r="G27" s="124" t="s">
        <v>165</v>
      </c>
      <c r="H27" s="136"/>
      <c r="I27" s="136"/>
      <c r="J27" s="136"/>
      <c r="K27" s="137"/>
    </row>
    <row r="28" spans="1:11" ht="20.25" customHeight="1" x14ac:dyDescent="0.45">
      <c r="A28" s="133"/>
      <c r="B28" s="134"/>
      <c r="C28" s="134"/>
      <c r="D28" s="134"/>
      <c r="E28" s="135"/>
      <c r="G28" s="138"/>
      <c r="H28" s="139"/>
      <c r="I28" s="139"/>
      <c r="J28" s="139"/>
      <c r="K28" s="140"/>
    </row>
    <row r="29" spans="1:11" ht="20.25" customHeight="1" x14ac:dyDescent="0.45">
      <c r="A29" s="133"/>
      <c r="B29" s="134"/>
      <c r="C29" s="134"/>
      <c r="D29" s="134"/>
      <c r="E29" s="135"/>
      <c r="G29" s="138"/>
      <c r="H29" s="139"/>
      <c r="I29" s="139"/>
      <c r="J29" s="139"/>
      <c r="K29" s="140"/>
    </row>
    <row r="30" spans="1:11" ht="20.25" customHeight="1" x14ac:dyDescent="0.45">
      <c r="A30" s="133"/>
      <c r="B30" s="134"/>
      <c r="C30" s="134"/>
      <c r="D30" s="134"/>
      <c r="E30" s="135"/>
      <c r="F30" s="144"/>
      <c r="G30" s="138"/>
      <c r="H30" s="139"/>
      <c r="I30" s="139"/>
      <c r="J30" s="139"/>
      <c r="K30" s="140"/>
    </row>
    <row r="31" spans="1:11" ht="20.25" customHeight="1" x14ac:dyDescent="0.45">
      <c r="A31" s="133"/>
      <c r="B31" s="134"/>
      <c r="C31" s="134"/>
      <c r="D31" s="134"/>
      <c r="E31" s="135"/>
      <c r="F31" s="144"/>
      <c r="G31" s="138"/>
      <c r="H31" s="139"/>
      <c r="I31" s="139"/>
      <c r="J31" s="139"/>
      <c r="K31" s="140"/>
    </row>
    <row r="32" spans="1:11" ht="20.25" customHeight="1" x14ac:dyDescent="0.45">
      <c r="A32" s="133"/>
      <c r="B32" s="134"/>
      <c r="C32" s="134"/>
      <c r="D32" s="134"/>
      <c r="E32" s="135"/>
      <c r="G32" s="138"/>
      <c r="H32" s="139"/>
      <c r="I32" s="139"/>
      <c r="J32" s="139"/>
      <c r="K32" s="140"/>
    </row>
    <row r="33" spans="1:11" ht="20.25" customHeight="1" x14ac:dyDescent="0.45">
      <c r="A33" s="133"/>
      <c r="B33" s="134"/>
      <c r="C33" s="134"/>
      <c r="D33" s="134"/>
      <c r="E33" s="135"/>
      <c r="G33" s="138"/>
      <c r="H33" s="139"/>
      <c r="I33" s="139"/>
      <c r="J33" s="139"/>
      <c r="K33" s="140"/>
    </row>
    <row r="34" spans="1:11" ht="20.25" customHeight="1" x14ac:dyDescent="0.45">
      <c r="A34" s="133"/>
      <c r="B34" s="134"/>
      <c r="C34" s="134"/>
      <c r="D34" s="134"/>
      <c r="E34" s="135"/>
      <c r="G34" s="138"/>
      <c r="H34" s="139"/>
      <c r="I34" s="139"/>
      <c r="J34" s="139"/>
      <c r="K34" s="140"/>
    </row>
    <row r="35" spans="1:11" ht="20.25" customHeight="1" x14ac:dyDescent="0.45">
      <c r="A35" s="127"/>
      <c r="B35" s="128"/>
      <c r="C35" s="128"/>
      <c r="D35" s="128"/>
      <c r="E35" s="129"/>
      <c r="G35" s="141"/>
      <c r="H35" s="142"/>
      <c r="I35" s="142"/>
      <c r="J35" s="142"/>
      <c r="K35" s="143"/>
    </row>
    <row r="36" spans="1:11" ht="20.25" customHeight="1" x14ac:dyDescent="0.45">
      <c r="A36" s="3" t="s">
        <v>19</v>
      </c>
    </row>
    <row r="37" spans="1:11" ht="20.25" customHeight="1" x14ac:dyDescent="0.45">
      <c r="A37" s="145" t="s">
        <v>163</v>
      </c>
      <c r="B37" s="125"/>
      <c r="C37" s="125"/>
      <c r="D37" s="125"/>
      <c r="E37" s="125"/>
      <c r="F37" s="125"/>
      <c r="G37" s="125"/>
      <c r="H37" s="125"/>
      <c r="I37" s="125"/>
      <c r="J37" s="125"/>
      <c r="K37" s="126"/>
    </row>
    <row r="38" spans="1:11" ht="20.25" customHeight="1" x14ac:dyDescent="0.45">
      <c r="A38" s="127"/>
      <c r="B38" s="128"/>
      <c r="C38" s="128"/>
      <c r="D38" s="128"/>
      <c r="E38" s="128"/>
      <c r="F38" s="128"/>
      <c r="G38" s="128"/>
      <c r="H38" s="128"/>
      <c r="I38" s="128"/>
      <c r="J38" s="128"/>
      <c r="K38" s="129"/>
    </row>
    <row r="39" spans="1:11" ht="20.25" customHeight="1" x14ac:dyDescent="0.45">
      <c r="A39" s="3" t="s">
        <v>20</v>
      </c>
    </row>
    <row r="40" spans="1:11" ht="20.25" customHeight="1" x14ac:dyDescent="0.45">
      <c r="A40" s="124" t="s">
        <v>164</v>
      </c>
      <c r="B40" s="125"/>
      <c r="C40" s="125"/>
      <c r="D40" s="125"/>
      <c r="E40" s="125"/>
      <c r="F40" s="125"/>
      <c r="G40" s="125"/>
      <c r="H40" s="125"/>
      <c r="I40" s="125"/>
      <c r="J40" s="125"/>
      <c r="K40" s="126"/>
    </row>
    <row r="41" spans="1:11" ht="20.25" customHeight="1" x14ac:dyDescent="0.45">
      <c r="A41" s="127"/>
      <c r="B41" s="128"/>
      <c r="C41" s="128"/>
      <c r="D41" s="128"/>
      <c r="E41" s="128"/>
      <c r="F41" s="128"/>
      <c r="G41" s="128"/>
      <c r="H41" s="128"/>
      <c r="I41" s="128"/>
      <c r="J41" s="128"/>
      <c r="K41" s="129"/>
    </row>
    <row r="42" spans="1:11" ht="20.25" customHeight="1" x14ac:dyDescent="0.45">
      <c r="A42" s="3" t="s">
        <v>31</v>
      </c>
    </row>
    <row r="43" spans="1:11" ht="20.25" customHeight="1" x14ac:dyDescent="0.45">
      <c r="A43" s="145" t="s">
        <v>178</v>
      </c>
      <c r="B43" s="153"/>
      <c r="C43" s="153"/>
      <c r="D43" s="153"/>
      <c r="E43" s="153"/>
      <c r="F43" s="153"/>
      <c r="G43" s="153"/>
      <c r="H43" s="153"/>
      <c r="I43" s="153"/>
      <c r="J43" s="153"/>
      <c r="K43" s="154"/>
    </row>
    <row r="44" spans="1:11" ht="20.25" customHeight="1" x14ac:dyDescent="0.45">
      <c r="A44" s="155"/>
      <c r="B44" s="156"/>
      <c r="C44" s="156"/>
      <c r="D44" s="156"/>
      <c r="E44" s="156"/>
      <c r="F44" s="156"/>
      <c r="G44" s="156"/>
      <c r="H44" s="156"/>
      <c r="I44" s="156"/>
      <c r="J44" s="156"/>
      <c r="K44" s="157"/>
    </row>
    <row r="45" spans="1:11" ht="20.25" customHeight="1" x14ac:dyDescent="0.45">
      <c r="A45" s="155"/>
      <c r="B45" s="156"/>
      <c r="C45" s="156"/>
      <c r="D45" s="156"/>
      <c r="E45" s="156"/>
      <c r="F45" s="156"/>
      <c r="G45" s="156"/>
      <c r="H45" s="156"/>
      <c r="I45" s="156"/>
      <c r="J45" s="156"/>
      <c r="K45" s="157"/>
    </row>
    <row r="46" spans="1:11" ht="20.25" customHeight="1" x14ac:dyDescent="0.45">
      <c r="A46" s="108"/>
      <c r="B46" s="109"/>
      <c r="C46" s="109"/>
      <c r="D46" s="109"/>
      <c r="E46" s="109"/>
      <c r="F46" s="109"/>
      <c r="G46" s="109"/>
      <c r="H46" s="109"/>
      <c r="I46" s="109"/>
      <c r="J46" s="109"/>
      <c r="K46" s="110"/>
    </row>
    <row r="47" spans="1:11" ht="20.25" customHeight="1" x14ac:dyDescent="0.45">
      <c r="A47" s="108"/>
      <c r="B47" s="109"/>
      <c r="C47" s="109"/>
      <c r="D47" s="109"/>
      <c r="E47" s="109"/>
      <c r="F47" s="109"/>
      <c r="G47" s="109"/>
      <c r="H47" s="109"/>
      <c r="I47" s="109"/>
      <c r="J47" s="109"/>
      <c r="K47" s="110"/>
    </row>
    <row r="48" spans="1:11" ht="20.25" customHeight="1" x14ac:dyDescent="0.45">
      <c r="A48" s="108"/>
      <c r="B48" s="109"/>
      <c r="C48" s="109"/>
      <c r="D48" s="109"/>
      <c r="E48" s="109"/>
      <c r="F48" s="109"/>
      <c r="G48" s="109"/>
      <c r="H48" s="109"/>
      <c r="I48" s="109"/>
      <c r="J48" s="109"/>
      <c r="K48" s="110"/>
    </row>
    <row r="49" spans="1:11" ht="20.25" customHeight="1" x14ac:dyDescent="0.45">
      <c r="A49" s="108"/>
      <c r="B49" s="109"/>
      <c r="C49" s="109"/>
      <c r="D49" s="109"/>
      <c r="E49" s="109"/>
      <c r="F49" s="109"/>
      <c r="G49" s="109"/>
      <c r="H49" s="109"/>
      <c r="I49" s="109"/>
      <c r="J49" s="109"/>
      <c r="K49" s="110"/>
    </row>
    <row r="50" spans="1:11" ht="19.8" customHeight="1" x14ac:dyDescent="0.45">
      <c r="A50" s="108"/>
      <c r="B50" s="109"/>
      <c r="C50" s="109"/>
      <c r="D50" s="109"/>
      <c r="E50" s="109"/>
      <c r="F50" s="109"/>
      <c r="G50" s="109"/>
      <c r="H50" s="109"/>
      <c r="I50" s="109"/>
      <c r="J50" s="109"/>
      <c r="K50" s="110"/>
    </row>
    <row r="51" spans="1:11" ht="20.25" customHeight="1" x14ac:dyDescent="0.45">
      <c r="A51" s="111"/>
      <c r="B51" s="109"/>
      <c r="C51" s="109"/>
      <c r="D51" s="109"/>
      <c r="E51" s="109"/>
      <c r="F51" s="109"/>
      <c r="G51" s="109"/>
      <c r="H51" s="109"/>
      <c r="I51" s="109"/>
      <c r="J51" s="109"/>
      <c r="K51" s="110"/>
    </row>
    <row r="53" spans="1:11" ht="20.25" customHeight="1" x14ac:dyDescent="0.45">
      <c r="A53" s="3" t="s">
        <v>47</v>
      </c>
    </row>
    <row r="54" spans="1:11" ht="20.25" customHeight="1" x14ac:dyDescent="0.45">
      <c r="A54" s="3" t="s">
        <v>17</v>
      </c>
      <c r="G54" s="3" t="s">
        <v>18</v>
      </c>
    </row>
    <row r="55" spans="1:11" ht="20.25" customHeight="1" x14ac:dyDescent="0.45">
      <c r="A55" s="124" t="s">
        <v>144</v>
      </c>
      <c r="B55" s="125"/>
      <c r="C55" s="125"/>
      <c r="D55" s="125"/>
      <c r="E55" s="126"/>
      <c r="G55" s="124" t="s">
        <v>179</v>
      </c>
      <c r="H55" s="136"/>
      <c r="I55" s="136"/>
      <c r="J55" s="136"/>
      <c r="K55" s="137"/>
    </row>
    <row r="56" spans="1:11" ht="20.25" customHeight="1" x14ac:dyDescent="0.45">
      <c r="A56" s="133"/>
      <c r="B56" s="134"/>
      <c r="C56" s="134"/>
      <c r="D56" s="134"/>
      <c r="E56" s="135"/>
      <c r="G56" s="138"/>
      <c r="H56" s="139"/>
      <c r="I56" s="139"/>
      <c r="J56" s="139"/>
      <c r="K56" s="140"/>
    </row>
    <row r="57" spans="1:11" ht="20.25" customHeight="1" x14ac:dyDescent="0.45">
      <c r="A57" s="133"/>
      <c r="B57" s="134"/>
      <c r="C57" s="134"/>
      <c r="D57" s="134"/>
      <c r="E57" s="135"/>
      <c r="G57" s="138"/>
      <c r="H57" s="139"/>
      <c r="I57" s="139"/>
      <c r="J57" s="139"/>
      <c r="K57" s="140"/>
    </row>
    <row r="58" spans="1:11" ht="20.25" customHeight="1" x14ac:dyDescent="0.45">
      <c r="A58" s="133"/>
      <c r="B58" s="134"/>
      <c r="C58" s="134"/>
      <c r="D58" s="134"/>
      <c r="E58" s="135"/>
      <c r="F58" s="144"/>
      <c r="G58" s="138"/>
      <c r="H58" s="139"/>
      <c r="I58" s="139"/>
      <c r="J58" s="139"/>
      <c r="K58" s="140"/>
    </row>
    <row r="59" spans="1:11" ht="20.25" customHeight="1" x14ac:dyDescent="0.45">
      <c r="A59" s="133"/>
      <c r="B59" s="134"/>
      <c r="C59" s="134"/>
      <c r="D59" s="134"/>
      <c r="E59" s="135"/>
      <c r="F59" s="144"/>
      <c r="G59" s="138"/>
      <c r="H59" s="139"/>
      <c r="I59" s="139"/>
      <c r="J59" s="139"/>
      <c r="K59" s="140"/>
    </row>
    <row r="60" spans="1:11" ht="20.25" customHeight="1" x14ac:dyDescent="0.45">
      <c r="A60" s="133"/>
      <c r="B60" s="134"/>
      <c r="C60" s="134"/>
      <c r="D60" s="134"/>
      <c r="E60" s="135"/>
      <c r="G60" s="138"/>
      <c r="H60" s="139"/>
      <c r="I60" s="139"/>
      <c r="J60" s="139"/>
      <c r="K60" s="140"/>
    </row>
    <row r="61" spans="1:11" ht="20.25" customHeight="1" x14ac:dyDescent="0.45">
      <c r="A61" s="133"/>
      <c r="B61" s="134"/>
      <c r="C61" s="134"/>
      <c r="D61" s="134"/>
      <c r="E61" s="135"/>
      <c r="G61" s="138"/>
      <c r="H61" s="139"/>
      <c r="I61" s="139"/>
      <c r="J61" s="139"/>
      <c r="K61" s="140"/>
    </row>
    <row r="62" spans="1:11" ht="20.25" customHeight="1" x14ac:dyDescent="0.45">
      <c r="A62" s="133"/>
      <c r="B62" s="134"/>
      <c r="C62" s="134"/>
      <c r="D62" s="134"/>
      <c r="E62" s="135"/>
      <c r="G62" s="138"/>
      <c r="H62" s="139"/>
      <c r="I62" s="139"/>
      <c r="J62" s="139"/>
      <c r="K62" s="140"/>
    </row>
    <row r="63" spans="1:11" ht="20.25" customHeight="1" x14ac:dyDescent="0.45">
      <c r="A63" s="127"/>
      <c r="B63" s="128"/>
      <c r="C63" s="128"/>
      <c r="D63" s="128"/>
      <c r="E63" s="129"/>
      <c r="G63" s="141"/>
      <c r="H63" s="142"/>
      <c r="I63" s="142"/>
      <c r="J63" s="142"/>
      <c r="K63" s="143"/>
    </row>
    <row r="64" spans="1:11" ht="20.25" customHeight="1" x14ac:dyDescent="0.45">
      <c r="A64" s="3" t="s">
        <v>19</v>
      </c>
    </row>
    <row r="65" spans="1:11" ht="20.25" customHeight="1" x14ac:dyDescent="0.45">
      <c r="A65" s="124" t="s">
        <v>166</v>
      </c>
      <c r="B65" s="136"/>
      <c r="C65" s="136"/>
      <c r="D65" s="136"/>
      <c r="E65" s="136"/>
      <c r="F65" s="136"/>
      <c r="G65" s="136"/>
      <c r="H65" s="136"/>
      <c r="I65" s="136"/>
      <c r="J65" s="136"/>
      <c r="K65" s="137"/>
    </row>
    <row r="66" spans="1:11" ht="20.25" customHeight="1" x14ac:dyDescent="0.45">
      <c r="A66" s="141"/>
      <c r="B66" s="142"/>
      <c r="C66" s="142"/>
      <c r="D66" s="142"/>
      <c r="E66" s="142"/>
      <c r="F66" s="142"/>
      <c r="G66" s="142"/>
      <c r="H66" s="142"/>
      <c r="I66" s="142"/>
      <c r="J66" s="142"/>
      <c r="K66" s="143"/>
    </row>
    <row r="67" spans="1:11" ht="20.25" customHeight="1" x14ac:dyDescent="0.45">
      <c r="A67" s="3" t="s">
        <v>20</v>
      </c>
    </row>
    <row r="68" spans="1:11" ht="20.25" customHeight="1" x14ac:dyDescent="0.45">
      <c r="A68" s="124" t="s">
        <v>167</v>
      </c>
      <c r="B68" s="136"/>
      <c r="C68" s="136"/>
      <c r="D68" s="136"/>
      <c r="E68" s="136"/>
      <c r="F68" s="136"/>
      <c r="G68" s="136"/>
      <c r="H68" s="136"/>
      <c r="I68" s="136"/>
      <c r="J68" s="136"/>
      <c r="K68" s="137"/>
    </row>
    <row r="69" spans="1:11" ht="20.25" customHeight="1" x14ac:dyDescent="0.45">
      <c r="A69" s="138"/>
      <c r="B69" s="139"/>
      <c r="C69" s="139"/>
      <c r="D69" s="139"/>
      <c r="E69" s="139"/>
      <c r="F69" s="139"/>
      <c r="G69" s="139"/>
      <c r="H69" s="139"/>
      <c r="I69" s="139"/>
      <c r="J69" s="139"/>
      <c r="K69" s="140"/>
    </row>
    <row r="70" spans="1:11" ht="20.25" customHeight="1" x14ac:dyDescent="0.45">
      <c r="A70" s="141"/>
      <c r="B70" s="142"/>
      <c r="C70" s="142"/>
      <c r="D70" s="142"/>
      <c r="E70" s="142"/>
      <c r="F70" s="142"/>
      <c r="G70" s="142"/>
      <c r="H70" s="142"/>
      <c r="I70" s="142"/>
      <c r="J70" s="142"/>
      <c r="K70" s="143"/>
    </row>
    <row r="71" spans="1:11" ht="20.25" customHeight="1" x14ac:dyDescent="0.45">
      <c r="A71" s="3" t="s">
        <v>31</v>
      </c>
    </row>
    <row r="72" spans="1:11" ht="20.25" customHeight="1" x14ac:dyDescent="0.45">
      <c r="A72" s="124" t="s">
        <v>180</v>
      </c>
      <c r="B72" s="146"/>
      <c r="C72" s="146"/>
      <c r="D72" s="146"/>
      <c r="E72" s="146"/>
      <c r="F72" s="146"/>
      <c r="G72" s="146"/>
      <c r="H72" s="146"/>
      <c r="I72" s="146"/>
      <c r="J72" s="146"/>
      <c r="K72" s="147"/>
    </row>
    <row r="73" spans="1:11" ht="20.25" customHeight="1" x14ac:dyDescent="0.45">
      <c r="A73" s="138"/>
      <c r="B73" s="148"/>
      <c r="C73" s="148"/>
      <c r="D73" s="148"/>
      <c r="E73" s="148"/>
      <c r="F73" s="148"/>
      <c r="G73" s="148"/>
      <c r="H73" s="148"/>
      <c r="I73" s="148"/>
      <c r="J73" s="148"/>
      <c r="K73" s="149"/>
    </row>
    <row r="74" spans="1:11" ht="20.25" customHeight="1" x14ac:dyDescent="0.45">
      <c r="A74" s="138"/>
      <c r="B74" s="148"/>
      <c r="C74" s="148"/>
      <c r="D74" s="148"/>
      <c r="E74" s="148"/>
      <c r="F74" s="148"/>
      <c r="G74" s="148"/>
      <c r="H74" s="148"/>
      <c r="I74" s="148"/>
      <c r="J74" s="148"/>
      <c r="K74" s="149"/>
    </row>
    <row r="75" spans="1:11" ht="20.25" customHeight="1" x14ac:dyDescent="0.45">
      <c r="A75" s="138"/>
      <c r="B75" s="148"/>
      <c r="C75" s="148"/>
      <c r="D75" s="148"/>
      <c r="E75" s="148"/>
      <c r="F75" s="148"/>
      <c r="G75" s="148"/>
      <c r="H75" s="148"/>
      <c r="I75" s="148"/>
      <c r="J75" s="148"/>
      <c r="K75" s="149"/>
    </row>
    <row r="76" spans="1:11" ht="20.25" customHeight="1" x14ac:dyDescent="0.45">
      <c r="A76" s="138"/>
      <c r="B76" s="148"/>
      <c r="C76" s="148"/>
      <c r="D76" s="148"/>
      <c r="E76" s="148"/>
      <c r="F76" s="148"/>
      <c r="G76" s="148"/>
      <c r="H76" s="148"/>
      <c r="I76" s="148"/>
      <c r="J76" s="148"/>
      <c r="K76" s="149"/>
    </row>
    <row r="77" spans="1:11" ht="20.25" customHeight="1" x14ac:dyDescent="0.45">
      <c r="A77" s="138"/>
      <c r="B77" s="148"/>
      <c r="C77" s="148"/>
      <c r="D77" s="148"/>
      <c r="E77" s="148"/>
      <c r="F77" s="148"/>
      <c r="G77" s="148"/>
      <c r="H77" s="148"/>
      <c r="I77" s="148"/>
      <c r="J77" s="148"/>
      <c r="K77" s="149"/>
    </row>
    <row r="78" spans="1:11" ht="20.25" customHeight="1" x14ac:dyDescent="0.45">
      <c r="A78" s="138"/>
      <c r="B78" s="148"/>
      <c r="C78" s="148"/>
      <c r="D78" s="148"/>
      <c r="E78" s="148"/>
      <c r="F78" s="148"/>
      <c r="G78" s="148"/>
      <c r="H78" s="148"/>
      <c r="I78" s="148"/>
      <c r="J78" s="148"/>
      <c r="K78" s="149"/>
    </row>
    <row r="79" spans="1:11" ht="20.25" customHeight="1" x14ac:dyDescent="0.45">
      <c r="A79" s="138"/>
      <c r="B79" s="148"/>
      <c r="C79" s="148"/>
      <c r="D79" s="148"/>
      <c r="E79" s="148"/>
      <c r="F79" s="148"/>
      <c r="G79" s="148"/>
      <c r="H79" s="148"/>
      <c r="I79" s="148"/>
      <c r="J79" s="148"/>
      <c r="K79" s="149"/>
    </row>
    <row r="80" spans="1:11" ht="20.25" customHeight="1" x14ac:dyDescent="0.45">
      <c r="A80" s="138"/>
      <c r="B80" s="148"/>
      <c r="C80" s="148"/>
      <c r="D80" s="148"/>
      <c r="E80" s="148"/>
      <c r="F80" s="148"/>
      <c r="G80" s="148"/>
      <c r="H80" s="148"/>
      <c r="I80" s="148"/>
      <c r="J80" s="148"/>
      <c r="K80" s="149"/>
    </row>
    <row r="81" spans="1:11" ht="20.25" customHeight="1" x14ac:dyDescent="0.45">
      <c r="A81" s="138"/>
      <c r="B81" s="148"/>
      <c r="C81" s="148"/>
      <c r="D81" s="148"/>
      <c r="E81" s="148"/>
      <c r="F81" s="148"/>
      <c r="G81" s="148"/>
      <c r="H81" s="148"/>
      <c r="I81" s="148"/>
      <c r="J81" s="148"/>
      <c r="K81" s="149"/>
    </row>
    <row r="82" spans="1:11" ht="20.25" customHeight="1" x14ac:dyDescent="0.45">
      <c r="A82" s="138"/>
      <c r="B82" s="148"/>
      <c r="C82" s="148"/>
      <c r="D82" s="148"/>
      <c r="E82" s="148"/>
      <c r="F82" s="148"/>
      <c r="G82" s="148"/>
      <c r="H82" s="148"/>
      <c r="I82" s="148"/>
      <c r="J82" s="148"/>
      <c r="K82" s="149"/>
    </row>
    <row r="83" spans="1:11" ht="20.25" customHeight="1" x14ac:dyDescent="0.45">
      <c r="A83" s="138"/>
      <c r="B83" s="148"/>
      <c r="C83" s="148"/>
      <c r="D83" s="148"/>
      <c r="E83" s="148"/>
      <c r="F83" s="148"/>
      <c r="G83" s="148"/>
      <c r="H83" s="148"/>
      <c r="I83" s="148"/>
      <c r="J83" s="148"/>
      <c r="K83" s="149"/>
    </row>
    <row r="84" spans="1:11" ht="20.25" customHeight="1" x14ac:dyDescent="0.45">
      <c r="A84" s="138"/>
      <c r="B84" s="148"/>
      <c r="C84" s="148"/>
      <c r="D84" s="148"/>
      <c r="E84" s="148"/>
      <c r="F84" s="148"/>
      <c r="G84" s="148"/>
      <c r="H84" s="148"/>
      <c r="I84" s="148"/>
      <c r="J84" s="148"/>
      <c r="K84" s="149"/>
    </row>
    <row r="85" spans="1:11" ht="20.25" customHeight="1" x14ac:dyDescent="0.45">
      <c r="A85" s="138"/>
      <c r="B85" s="148"/>
      <c r="C85" s="148"/>
      <c r="D85" s="148"/>
      <c r="E85" s="148"/>
      <c r="F85" s="148"/>
      <c r="G85" s="148"/>
      <c r="H85" s="148"/>
      <c r="I85" s="148"/>
      <c r="J85" s="148"/>
      <c r="K85" s="149"/>
    </row>
    <row r="86" spans="1:11" ht="20.25" customHeight="1" x14ac:dyDescent="0.45">
      <c r="A86" s="138"/>
      <c r="B86" s="148"/>
      <c r="C86" s="148"/>
      <c r="D86" s="148"/>
      <c r="E86" s="148"/>
      <c r="F86" s="148"/>
      <c r="G86" s="148"/>
      <c r="H86" s="148"/>
      <c r="I86" s="148"/>
      <c r="J86" s="148"/>
      <c r="K86" s="149"/>
    </row>
    <row r="87" spans="1:11" ht="20.25" customHeight="1" x14ac:dyDescent="0.45">
      <c r="A87" s="138"/>
      <c r="B87" s="148"/>
      <c r="C87" s="148"/>
      <c r="D87" s="148"/>
      <c r="E87" s="148"/>
      <c r="F87" s="148"/>
      <c r="G87" s="148"/>
      <c r="H87" s="148"/>
      <c r="I87" s="148"/>
      <c r="J87" s="148"/>
      <c r="K87" s="149"/>
    </row>
    <row r="88" spans="1:11" ht="20.25" customHeight="1" x14ac:dyDescent="0.45">
      <c r="A88" s="138"/>
      <c r="B88" s="148"/>
      <c r="C88" s="148"/>
      <c r="D88" s="148"/>
      <c r="E88" s="148"/>
      <c r="F88" s="148"/>
      <c r="G88" s="148"/>
      <c r="H88" s="148"/>
      <c r="I88" s="148"/>
      <c r="J88" s="148"/>
      <c r="K88" s="149"/>
    </row>
    <row r="89" spans="1:11" ht="20.25" customHeight="1" x14ac:dyDescent="0.45">
      <c r="A89" s="138"/>
      <c r="B89" s="148"/>
      <c r="C89" s="148"/>
      <c r="D89" s="148"/>
      <c r="E89" s="148"/>
      <c r="F89" s="148"/>
      <c r="G89" s="148"/>
      <c r="H89" s="148"/>
      <c r="I89" s="148"/>
      <c r="J89" s="148"/>
      <c r="K89" s="149"/>
    </row>
    <row r="90" spans="1:11" ht="20.25" customHeight="1" x14ac:dyDescent="0.45">
      <c r="A90" s="138"/>
      <c r="B90" s="148"/>
      <c r="C90" s="148"/>
      <c r="D90" s="148"/>
      <c r="E90" s="148"/>
      <c r="F90" s="148"/>
      <c r="G90" s="148"/>
      <c r="H90" s="148"/>
      <c r="I90" s="148"/>
      <c r="J90" s="148"/>
      <c r="K90" s="149"/>
    </row>
    <row r="91" spans="1:11" ht="20.25" customHeight="1" x14ac:dyDescent="0.45">
      <c r="A91" s="138"/>
      <c r="B91" s="148"/>
      <c r="C91" s="148"/>
      <c r="D91" s="148"/>
      <c r="E91" s="148"/>
      <c r="F91" s="148"/>
      <c r="G91" s="148"/>
      <c r="H91" s="148"/>
      <c r="I91" s="148"/>
      <c r="J91" s="148"/>
      <c r="K91" s="149"/>
    </row>
    <row r="92" spans="1:11" ht="20.25" customHeight="1" x14ac:dyDescent="0.45">
      <c r="A92" s="138"/>
      <c r="B92" s="148"/>
      <c r="C92" s="148"/>
      <c r="D92" s="148"/>
      <c r="E92" s="148"/>
      <c r="F92" s="148"/>
      <c r="G92" s="148"/>
      <c r="H92" s="148"/>
      <c r="I92" s="148"/>
      <c r="J92" s="148"/>
      <c r="K92" s="149"/>
    </row>
    <row r="93" spans="1:11" ht="20.25" customHeight="1" x14ac:dyDescent="0.45">
      <c r="A93" s="138"/>
      <c r="B93" s="148"/>
      <c r="C93" s="148"/>
      <c r="D93" s="148"/>
      <c r="E93" s="148"/>
      <c r="F93" s="148"/>
      <c r="G93" s="148"/>
      <c r="H93" s="148"/>
      <c r="I93" s="148"/>
      <c r="J93" s="148"/>
      <c r="K93" s="149"/>
    </row>
    <row r="94" spans="1:11" ht="20.25" customHeight="1" x14ac:dyDescent="0.45">
      <c r="A94" s="138"/>
      <c r="B94" s="148"/>
      <c r="C94" s="148"/>
      <c r="D94" s="148"/>
      <c r="E94" s="148"/>
      <c r="F94" s="148"/>
      <c r="G94" s="148"/>
      <c r="H94" s="148"/>
      <c r="I94" s="148"/>
      <c r="J94" s="148"/>
      <c r="K94" s="149"/>
    </row>
    <row r="95" spans="1:11" ht="20.25" customHeight="1" x14ac:dyDescent="0.45">
      <c r="A95" s="138"/>
      <c r="B95" s="148"/>
      <c r="C95" s="148"/>
      <c r="D95" s="148"/>
      <c r="E95" s="148"/>
      <c r="F95" s="148"/>
      <c r="G95" s="148"/>
      <c r="H95" s="148"/>
      <c r="I95" s="148"/>
      <c r="J95" s="148"/>
      <c r="K95" s="149"/>
    </row>
    <row r="96" spans="1:11" ht="20.25" customHeight="1" x14ac:dyDescent="0.45">
      <c r="A96" s="138"/>
      <c r="B96" s="148"/>
      <c r="C96" s="148"/>
      <c r="D96" s="148"/>
      <c r="E96" s="148"/>
      <c r="F96" s="148"/>
      <c r="G96" s="148"/>
      <c r="H96" s="148"/>
      <c r="I96" s="148"/>
      <c r="J96" s="148"/>
      <c r="K96" s="149"/>
    </row>
    <row r="97" spans="1:11" ht="20.25" customHeight="1" x14ac:dyDescent="0.45">
      <c r="A97" s="138"/>
      <c r="B97" s="148"/>
      <c r="C97" s="148"/>
      <c r="D97" s="148"/>
      <c r="E97" s="148"/>
      <c r="F97" s="148"/>
      <c r="G97" s="148"/>
      <c r="H97" s="148"/>
      <c r="I97" s="148"/>
      <c r="J97" s="148"/>
      <c r="K97" s="149"/>
    </row>
    <row r="98" spans="1:11" ht="20.25" customHeight="1" x14ac:dyDescent="0.45">
      <c r="A98" s="138"/>
      <c r="B98" s="148"/>
      <c r="C98" s="148"/>
      <c r="D98" s="148"/>
      <c r="E98" s="148"/>
      <c r="F98" s="148"/>
      <c r="G98" s="148"/>
      <c r="H98" s="148"/>
      <c r="I98" s="148"/>
      <c r="J98" s="148"/>
      <c r="K98" s="149"/>
    </row>
    <row r="99" spans="1:11" ht="20.25" customHeight="1" x14ac:dyDescent="0.45">
      <c r="A99" s="138"/>
      <c r="B99" s="148"/>
      <c r="C99" s="148"/>
      <c r="D99" s="148"/>
      <c r="E99" s="148"/>
      <c r="F99" s="148"/>
      <c r="G99" s="148"/>
      <c r="H99" s="148"/>
      <c r="I99" s="148"/>
      <c r="J99" s="148"/>
      <c r="K99" s="149"/>
    </row>
    <row r="100" spans="1:11" ht="20.25" customHeight="1" x14ac:dyDescent="0.45">
      <c r="A100" s="138"/>
      <c r="B100" s="148"/>
      <c r="C100" s="148"/>
      <c r="D100" s="148"/>
      <c r="E100" s="148"/>
      <c r="F100" s="148"/>
      <c r="G100" s="148"/>
      <c r="H100" s="148"/>
      <c r="I100" s="148"/>
      <c r="J100" s="148"/>
      <c r="K100" s="149"/>
    </row>
    <row r="101" spans="1:11" ht="20.25" customHeight="1" x14ac:dyDescent="0.45">
      <c r="A101" s="138"/>
      <c r="B101" s="148"/>
      <c r="C101" s="148"/>
      <c r="D101" s="148"/>
      <c r="E101" s="148"/>
      <c r="F101" s="148"/>
      <c r="G101" s="148"/>
      <c r="H101" s="148"/>
      <c r="I101" s="148"/>
      <c r="J101" s="148"/>
      <c r="K101" s="149"/>
    </row>
    <row r="102" spans="1:11" ht="20.25" customHeight="1" x14ac:dyDescent="0.45">
      <c r="A102" s="138"/>
      <c r="B102" s="148"/>
      <c r="C102" s="148"/>
      <c r="D102" s="148"/>
      <c r="E102" s="148"/>
      <c r="F102" s="148"/>
      <c r="G102" s="148"/>
      <c r="H102" s="148"/>
      <c r="I102" s="148"/>
      <c r="J102" s="148"/>
      <c r="K102" s="149"/>
    </row>
    <row r="103" spans="1:11" ht="20.25" customHeight="1" x14ac:dyDescent="0.45">
      <c r="A103" s="138"/>
      <c r="B103" s="148"/>
      <c r="C103" s="148"/>
      <c r="D103" s="148"/>
      <c r="E103" s="148"/>
      <c r="F103" s="148"/>
      <c r="G103" s="148"/>
      <c r="H103" s="148"/>
      <c r="I103" s="148"/>
      <c r="J103" s="148"/>
      <c r="K103" s="149"/>
    </row>
    <row r="104" spans="1:11" ht="20.25" customHeight="1" x14ac:dyDescent="0.45">
      <c r="A104" s="138"/>
      <c r="B104" s="148"/>
      <c r="C104" s="148"/>
      <c r="D104" s="148"/>
      <c r="E104" s="148"/>
      <c r="F104" s="148"/>
      <c r="G104" s="148"/>
      <c r="H104" s="148"/>
      <c r="I104" s="148"/>
      <c r="J104" s="148"/>
      <c r="K104" s="149"/>
    </row>
    <row r="105" spans="1:11" ht="20.25" customHeight="1" x14ac:dyDescent="0.45">
      <c r="A105" s="138"/>
      <c r="B105" s="148"/>
      <c r="C105" s="148"/>
      <c r="D105" s="148"/>
      <c r="E105" s="148"/>
      <c r="F105" s="148"/>
      <c r="G105" s="148"/>
      <c r="H105" s="148"/>
      <c r="I105" s="148"/>
      <c r="J105" s="148"/>
      <c r="K105" s="149"/>
    </row>
    <row r="106" spans="1:11" ht="20.25" customHeight="1" x14ac:dyDescent="0.45">
      <c r="A106" s="138"/>
      <c r="B106" s="148"/>
      <c r="C106" s="148"/>
      <c r="D106" s="148"/>
      <c r="E106" s="148"/>
      <c r="F106" s="148"/>
      <c r="G106" s="148"/>
      <c r="H106" s="148"/>
      <c r="I106" s="148"/>
      <c r="J106" s="148"/>
      <c r="K106" s="149"/>
    </row>
    <row r="107" spans="1:11" ht="20.25" customHeight="1" x14ac:dyDescent="0.45">
      <c r="A107" s="138"/>
      <c r="B107" s="148"/>
      <c r="C107" s="148"/>
      <c r="D107" s="148"/>
      <c r="E107" s="148"/>
      <c r="F107" s="148"/>
      <c r="G107" s="148"/>
      <c r="H107" s="148"/>
      <c r="I107" s="148"/>
      <c r="J107" s="148"/>
      <c r="K107" s="149"/>
    </row>
    <row r="108" spans="1:11" ht="20.25" customHeight="1" x14ac:dyDescent="0.45">
      <c r="A108" s="138"/>
      <c r="B108" s="148"/>
      <c r="C108" s="148"/>
      <c r="D108" s="148"/>
      <c r="E108" s="148"/>
      <c r="F108" s="148"/>
      <c r="G108" s="148"/>
      <c r="H108" s="148"/>
      <c r="I108" s="148"/>
      <c r="J108" s="148"/>
      <c r="K108" s="149"/>
    </row>
    <row r="109" spans="1:11" ht="20.25" customHeight="1" x14ac:dyDescent="0.45">
      <c r="A109" s="138"/>
      <c r="B109" s="148"/>
      <c r="C109" s="148"/>
      <c r="D109" s="148"/>
      <c r="E109" s="148"/>
      <c r="F109" s="148"/>
      <c r="G109" s="148"/>
      <c r="H109" s="148"/>
      <c r="I109" s="148"/>
      <c r="J109" s="148"/>
      <c r="K109" s="149"/>
    </row>
    <row r="110" spans="1:11" ht="20.25" customHeight="1" x14ac:dyDescent="0.45">
      <c r="A110" s="138"/>
      <c r="B110" s="148"/>
      <c r="C110" s="148"/>
      <c r="D110" s="148"/>
      <c r="E110" s="148"/>
      <c r="F110" s="148"/>
      <c r="G110" s="148"/>
      <c r="H110" s="148"/>
      <c r="I110" s="148"/>
      <c r="J110" s="148"/>
      <c r="K110" s="149"/>
    </row>
    <row r="111" spans="1:11" ht="20.25" customHeight="1" x14ac:dyDescent="0.45">
      <c r="A111" s="138"/>
      <c r="B111" s="148"/>
      <c r="C111" s="148"/>
      <c r="D111" s="148"/>
      <c r="E111" s="148"/>
      <c r="F111" s="148"/>
      <c r="G111" s="148"/>
      <c r="H111" s="148"/>
      <c r="I111" s="148"/>
      <c r="J111" s="148"/>
      <c r="K111" s="149"/>
    </row>
    <row r="112" spans="1:11" ht="20.25" customHeight="1" x14ac:dyDescent="0.45">
      <c r="A112" s="138"/>
      <c r="B112" s="148"/>
      <c r="C112" s="148"/>
      <c r="D112" s="148"/>
      <c r="E112" s="148"/>
      <c r="F112" s="148"/>
      <c r="G112" s="148"/>
      <c r="H112" s="148"/>
      <c r="I112" s="148"/>
      <c r="J112" s="148"/>
      <c r="K112" s="149"/>
    </row>
    <row r="113" spans="1:11" ht="20.25" customHeight="1" x14ac:dyDescent="0.45">
      <c r="A113" s="138"/>
      <c r="B113" s="148"/>
      <c r="C113" s="148"/>
      <c r="D113" s="148"/>
      <c r="E113" s="148"/>
      <c r="F113" s="148"/>
      <c r="G113" s="148"/>
      <c r="H113" s="148"/>
      <c r="I113" s="148"/>
      <c r="J113" s="148"/>
      <c r="K113" s="149"/>
    </row>
    <row r="114" spans="1:11" ht="20.25" customHeight="1" x14ac:dyDescent="0.45">
      <c r="A114" s="138"/>
      <c r="B114" s="148"/>
      <c r="C114" s="148"/>
      <c r="D114" s="148"/>
      <c r="E114" s="148"/>
      <c r="F114" s="148"/>
      <c r="G114" s="148"/>
      <c r="H114" s="148"/>
      <c r="I114" s="148"/>
      <c r="J114" s="148"/>
      <c r="K114" s="149"/>
    </row>
    <row r="115" spans="1:11" ht="20.25" customHeight="1" x14ac:dyDescent="0.45">
      <c r="A115" s="138"/>
      <c r="B115" s="148"/>
      <c r="C115" s="148"/>
      <c r="D115" s="148"/>
      <c r="E115" s="148"/>
      <c r="F115" s="148"/>
      <c r="G115" s="148"/>
      <c r="H115" s="148"/>
      <c r="I115" s="148"/>
      <c r="J115" s="148"/>
      <c r="K115" s="149"/>
    </row>
    <row r="116" spans="1:11" ht="20.25" customHeight="1" x14ac:dyDescent="0.45">
      <c r="A116" s="138"/>
      <c r="B116" s="148"/>
      <c r="C116" s="148"/>
      <c r="D116" s="148"/>
      <c r="E116" s="148"/>
      <c r="F116" s="148"/>
      <c r="G116" s="148"/>
      <c r="H116" s="148"/>
      <c r="I116" s="148"/>
      <c r="J116" s="148"/>
      <c r="K116" s="149"/>
    </row>
    <row r="117" spans="1:11" ht="20.25" customHeight="1" x14ac:dyDescent="0.45">
      <c r="A117" s="138"/>
      <c r="B117" s="148"/>
      <c r="C117" s="148"/>
      <c r="D117" s="148"/>
      <c r="E117" s="148"/>
      <c r="F117" s="148"/>
      <c r="G117" s="148"/>
      <c r="H117" s="148"/>
      <c r="I117" s="148"/>
      <c r="J117" s="148"/>
      <c r="K117" s="149"/>
    </row>
    <row r="118" spans="1:11" ht="20.25" customHeight="1" x14ac:dyDescent="0.45">
      <c r="A118" s="138"/>
      <c r="B118" s="148"/>
      <c r="C118" s="148"/>
      <c r="D118" s="148"/>
      <c r="E118" s="148"/>
      <c r="F118" s="148"/>
      <c r="G118" s="148"/>
      <c r="H118" s="148"/>
      <c r="I118" s="148"/>
      <c r="J118" s="148"/>
      <c r="K118" s="149"/>
    </row>
    <row r="119" spans="1:11" ht="20.25" customHeight="1" x14ac:dyDescent="0.45">
      <c r="A119" s="150"/>
      <c r="B119" s="151"/>
      <c r="C119" s="151"/>
      <c r="D119" s="151"/>
      <c r="E119" s="151"/>
      <c r="F119" s="151"/>
      <c r="G119" s="151"/>
      <c r="H119" s="151"/>
      <c r="I119" s="151"/>
      <c r="J119" s="151"/>
      <c r="K119" s="152"/>
    </row>
    <row r="120" spans="1:11" ht="20.25" customHeight="1" x14ac:dyDescent="0.45">
      <c r="A120" s="7"/>
      <c r="B120" s="7"/>
      <c r="C120" s="7"/>
      <c r="D120" s="7"/>
      <c r="E120" s="7"/>
      <c r="F120" s="7"/>
      <c r="G120" s="7"/>
      <c r="H120" s="7"/>
      <c r="I120" s="7"/>
      <c r="J120" s="7"/>
      <c r="K120" s="7"/>
    </row>
    <row r="121" spans="1:11" ht="20.25" customHeight="1" x14ac:dyDescent="0.45">
      <c r="A121" s="3" t="s">
        <v>48</v>
      </c>
    </row>
    <row r="122" spans="1:11" ht="20.25" customHeight="1" x14ac:dyDescent="0.45">
      <c r="A122" s="3" t="s">
        <v>17</v>
      </c>
      <c r="G122" s="3" t="s">
        <v>18</v>
      </c>
    </row>
    <row r="123" spans="1:11" ht="20.25" customHeight="1" x14ac:dyDescent="0.45">
      <c r="A123" s="124"/>
      <c r="B123" s="125"/>
      <c r="C123" s="125"/>
      <c r="D123" s="125"/>
      <c r="E123" s="126"/>
      <c r="G123" s="124"/>
      <c r="H123" s="136"/>
      <c r="I123" s="136"/>
      <c r="J123" s="136"/>
      <c r="K123" s="137"/>
    </row>
    <row r="124" spans="1:11" ht="20.25" customHeight="1" x14ac:dyDescent="0.45">
      <c r="A124" s="133"/>
      <c r="B124" s="134"/>
      <c r="C124" s="134"/>
      <c r="D124" s="134"/>
      <c r="E124" s="135"/>
      <c r="G124" s="138"/>
      <c r="H124" s="139"/>
      <c r="I124" s="139"/>
      <c r="J124" s="139"/>
      <c r="K124" s="140"/>
    </row>
    <row r="125" spans="1:11" ht="20.25" customHeight="1" x14ac:dyDescent="0.45">
      <c r="A125" s="133"/>
      <c r="B125" s="134"/>
      <c r="C125" s="134"/>
      <c r="D125" s="134"/>
      <c r="E125" s="135"/>
      <c r="G125" s="138"/>
      <c r="H125" s="139"/>
      <c r="I125" s="139"/>
      <c r="J125" s="139"/>
      <c r="K125" s="140"/>
    </row>
    <row r="126" spans="1:11" ht="20.25" customHeight="1" x14ac:dyDescent="0.45">
      <c r="A126" s="133"/>
      <c r="B126" s="134"/>
      <c r="C126" s="134"/>
      <c r="D126" s="134"/>
      <c r="E126" s="135"/>
      <c r="F126" s="144"/>
      <c r="G126" s="138"/>
      <c r="H126" s="139"/>
      <c r="I126" s="139"/>
      <c r="J126" s="139"/>
      <c r="K126" s="140"/>
    </row>
    <row r="127" spans="1:11" ht="20.25" customHeight="1" x14ac:dyDescent="0.45">
      <c r="A127" s="133"/>
      <c r="B127" s="134"/>
      <c r="C127" s="134"/>
      <c r="D127" s="134"/>
      <c r="E127" s="135"/>
      <c r="F127" s="144"/>
      <c r="G127" s="138"/>
      <c r="H127" s="139"/>
      <c r="I127" s="139"/>
      <c r="J127" s="139"/>
      <c r="K127" s="140"/>
    </row>
    <row r="128" spans="1:11" ht="20.25" customHeight="1" x14ac:dyDescent="0.45">
      <c r="A128" s="133"/>
      <c r="B128" s="134"/>
      <c r="C128" s="134"/>
      <c r="D128" s="134"/>
      <c r="E128" s="135"/>
      <c r="G128" s="138"/>
      <c r="H128" s="139"/>
      <c r="I128" s="139"/>
      <c r="J128" s="139"/>
      <c r="K128" s="140"/>
    </row>
    <row r="129" spans="1:11" ht="20.25" customHeight="1" x14ac:dyDescent="0.45">
      <c r="A129" s="133"/>
      <c r="B129" s="134"/>
      <c r="C129" s="134"/>
      <c r="D129" s="134"/>
      <c r="E129" s="135"/>
      <c r="G129" s="138"/>
      <c r="H129" s="139"/>
      <c r="I129" s="139"/>
      <c r="J129" s="139"/>
      <c r="K129" s="140"/>
    </row>
    <row r="130" spans="1:11" ht="20.25" customHeight="1" x14ac:dyDescent="0.45">
      <c r="A130" s="133"/>
      <c r="B130" s="134"/>
      <c r="C130" s="134"/>
      <c r="D130" s="134"/>
      <c r="E130" s="135"/>
      <c r="G130" s="138"/>
      <c r="H130" s="139"/>
      <c r="I130" s="139"/>
      <c r="J130" s="139"/>
      <c r="K130" s="140"/>
    </row>
    <row r="131" spans="1:11" ht="20.25" customHeight="1" x14ac:dyDescent="0.45">
      <c r="A131" s="127"/>
      <c r="B131" s="128"/>
      <c r="C131" s="128"/>
      <c r="D131" s="128"/>
      <c r="E131" s="129"/>
      <c r="G131" s="141"/>
      <c r="H131" s="142"/>
      <c r="I131" s="142"/>
      <c r="J131" s="142"/>
      <c r="K131" s="143"/>
    </row>
    <row r="132" spans="1:11" ht="20.25" customHeight="1" x14ac:dyDescent="0.45">
      <c r="A132" s="3" t="s">
        <v>19</v>
      </c>
    </row>
    <row r="133" spans="1:11" ht="20.25" customHeight="1" x14ac:dyDescent="0.45">
      <c r="A133" s="118"/>
      <c r="B133" s="119"/>
      <c r="C133" s="119"/>
      <c r="D133" s="119"/>
      <c r="E133" s="119"/>
      <c r="F133" s="119"/>
      <c r="G133" s="119"/>
      <c r="H133" s="119"/>
      <c r="I133" s="119"/>
      <c r="J133" s="119"/>
      <c r="K133" s="120"/>
    </row>
    <row r="134" spans="1:11" ht="20.25" customHeight="1" x14ac:dyDescent="0.45">
      <c r="A134" s="121"/>
      <c r="B134" s="122"/>
      <c r="C134" s="122"/>
      <c r="D134" s="122"/>
      <c r="E134" s="122"/>
      <c r="F134" s="122"/>
      <c r="G134" s="122"/>
      <c r="H134" s="122"/>
      <c r="I134" s="122"/>
      <c r="J134" s="122"/>
      <c r="K134" s="123"/>
    </row>
    <row r="135" spans="1:11" ht="20.25" customHeight="1" x14ac:dyDescent="0.45">
      <c r="A135" s="3" t="s">
        <v>20</v>
      </c>
    </row>
    <row r="136" spans="1:11" ht="20.25" customHeight="1" x14ac:dyDescent="0.45">
      <c r="A136" s="118"/>
      <c r="B136" s="119"/>
      <c r="C136" s="119"/>
      <c r="D136" s="119"/>
      <c r="E136" s="119"/>
      <c r="F136" s="119"/>
      <c r="G136" s="119"/>
      <c r="H136" s="119"/>
      <c r="I136" s="119"/>
      <c r="J136" s="119"/>
      <c r="K136" s="120"/>
    </row>
    <row r="137" spans="1:11" ht="20.25" customHeight="1" x14ac:dyDescent="0.45">
      <c r="A137" s="121"/>
      <c r="B137" s="122"/>
      <c r="C137" s="122"/>
      <c r="D137" s="122"/>
      <c r="E137" s="122"/>
      <c r="F137" s="122"/>
      <c r="G137" s="122"/>
      <c r="H137" s="122"/>
      <c r="I137" s="122"/>
      <c r="J137" s="122"/>
      <c r="K137" s="123"/>
    </row>
    <row r="138" spans="1:11" ht="20.25" customHeight="1" x14ac:dyDescent="0.45">
      <c r="A138" s="3" t="s">
        <v>31</v>
      </c>
    </row>
    <row r="139" spans="1:11" ht="20.25" customHeight="1" x14ac:dyDescent="0.45">
      <c r="A139" s="158"/>
      <c r="B139" s="146"/>
      <c r="C139" s="146"/>
      <c r="D139" s="146"/>
      <c r="E139" s="146"/>
      <c r="F139" s="146"/>
      <c r="G139" s="146"/>
      <c r="H139" s="146"/>
      <c r="I139" s="146"/>
      <c r="J139" s="146"/>
      <c r="K139" s="147"/>
    </row>
    <row r="140" spans="1:11" ht="20.25" customHeight="1" x14ac:dyDescent="0.45">
      <c r="A140" s="159"/>
      <c r="B140" s="148"/>
      <c r="C140" s="148"/>
      <c r="D140" s="148"/>
      <c r="E140" s="148"/>
      <c r="F140" s="148"/>
      <c r="G140" s="148"/>
      <c r="H140" s="148"/>
      <c r="I140" s="148"/>
      <c r="J140" s="148"/>
      <c r="K140" s="149"/>
    </row>
    <row r="141" spans="1:11" ht="20.25" customHeight="1" x14ac:dyDescent="0.45">
      <c r="A141" s="150"/>
      <c r="B141" s="151"/>
      <c r="C141" s="151"/>
      <c r="D141" s="151"/>
      <c r="E141" s="151"/>
      <c r="F141" s="151"/>
      <c r="G141" s="151"/>
      <c r="H141" s="151"/>
      <c r="I141" s="151"/>
      <c r="J141" s="151"/>
      <c r="K141" s="152"/>
    </row>
    <row r="142" spans="1:11" ht="20.25" customHeight="1" x14ac:dyDescent="0.45">
      <c r="A142" s="3" t="s">
        <v>49</v>
      </c>
    </row>
    <row r="143" spans="1:11" ht="20.25" customHeight="1" x14ac:dyDescent="0.45">
      <c r="A143" s="3" t="s">
        <v>17</v>
      </c>
      <c r="G143" s="3" t="s">
        <v>18</v>
      </c>
    </row>
    <row r="144" spans="1:11" ht="20.25" customHeight="1" x14ac:dyDescent="0.45">
      <c r="A144" s="124"/>
      <c r="B144" s="125"/>
      <c r="C144" s="125"/>
      <c r="D144" s="125"/>
      <c r="E144" s="126"/>
      <c r="G144" s="124"/>
      <c r="H144" s="136"/>
      <c r="I144" s="136"/>
      <c r="J144" s="136"/>
      <c r="K144" s="137"/>
    </row>
    <row r="145" spans="1:11" ht="20.25" customHeight="1" x14ac:dyDescent="0.45">
      <c r="A145" s="133"/>
      <c r="B145" s="134"/>
      <c r="C145" s="134"/>
      <c r="D145" s="134"/>
      <c r="E145" s="135"/>
      <c r="G145" s="138"/>
      <c r="H145" s="139"/>
      <c r="I145" s="139"/>
      <c r="J145" s="139"/>
      <c r="K145" s="140"/>
    </row>
    <row r="146" spans="1:11" ht="20.25" customHeight="1" x14ac:dyDescent="0.45">
      <c r="A146" s="133"/>
      <c r="B146" s="134"/>
      <c r="C146" s="134"/>
      <c r="D146" s="134"/>
      <c r="E146" s="135"/>
      <c r="G146" s="138"/>
      <c r="H146" s="139"/>
      <c r="I146" s="139"/>
      <c r="J146" s="139"/>
      <c r="K146" s="140"/>
    </row>
    <row r="147" spans="1:11" ht="20.25" customHeight="1" x14ac:dyDescent="0.45">
      <c r="A147" s="133"/>
      <c r="B147" s="134"/>
      <c r="C147" s="134"/>
      <c r="D147" s="134"/>
      <c r="E147" s="135"/>
      <c r="F147" s="144"/>
      <c r="G147" s="138"/>
      <c r="H147" s="139"/>
      <c r="I147" s="139"/>
      <c r="J147" s="139"/>
      <c r="K147" s="140"/>
    </row>
    <row r="148" spans="1:11" ht="20.25" customHeight="1" x14ac:dyDescent="0.45">
      <c r="A148" s="133"/>
      <c r="B148" s="134"/>
      <c r="C148" s="134"/>
      <c r="D148" s="134"/>
      <c r="E148" s="135"/>
      <c r="F148" s="144"/>
      <c r="G148" s="138"/>
      <c r="H148" s="139"/>
      <c r="I148" s="139"/>
      <c r="J148" s="139"/>
      <c r="K148" s="140"/>
    </row>
    <row r="149" spans="1:11" ht="20.25" customHeight="1" x14ac:dyDescent="0.45">
      <c r="A149" s="133"/>
      <c r="B149" s="134"/>
      <c r="C149" s="134"/>
      <c r="D149" s="134"/>
      <c r="E149" s="135"/>
      <c r="G149" s="138"/>
      <c r="H149" s="139"/>
      <c r="I149" s="139"/>
      <c r="J149" s="139"/>
      <c r="K149" s="140"/>
    </row>
    <row r="150" spans="1:11" ht="20.25" customHeight="1" x14ac:dyDescent="0.45">
      <c r="A150" s="133"/>
      <c r="B150" s="134"/>
      <c r="C150" s="134"/>
      <c r="D150" s="134"/>
      <c r="E150" s="135"/>
      <c r="G150" s="138"/>
      <c r="H150" s="139"/>
      <c r="I150" s="139"/>
      <c r="J150" s="139"/>
      <c r="K150" s="140"/>
    </row>
    <row r="151" spans="1:11" ht="20.25" customHeight="1" x14ac:dyDescent="0.45">
      <c r="A151" s="133"/>
      <c r="B151" s="134"/>
      <c r="C151" s="134"/>
      <c r="D151" s="134"/>
      <c r="E151" s="135"/>
      <c r="G151" s="138"/>
      <c r="H151" s="139"/>
      <c r="I151" s="139"/>
      <c r="J151" s="139"/>
      <c r="K151" s="140"/>
    </row>
    <row r="152" spans="1:11" ht="20.25" customHeight="1" x14ac:dyDescent="0.45">
      <c r="A152" s="127"/>
      <c r="B152" s="128"/>
      <c r="C152" s="128"/>
      <c r="D152" s="128"/>
      <c r="E152" s="129"/>
      <c r="G152" s="141"/>
      <c r="H152" s="142"/>
      <c r="I152" s="142"/>
      <c r="J152" s="142"/>
      <c r="K152" s="143"/>
    </row>
    <row r="153" spans="1:11" ht="20.25" customHeight="1" x14ac:dyDescent="0.45">
      <c r="A153" s="3" t="s">
        <v>19</v>
      </c>
    </row>
    <row r="154" spans="1:11" ht="20.25" customHeight="1" x14ac:dyDescent="0.45">
      <c r="A154" s="118"/>
      <c r="B154" s="119"/>
      <c r="C154" s="119"/>
      <c r="D154" s="119"/>
      <c r="E154" s="119"/>
      <c r="F154" s="119"/>
      <c r="G154" s="119"/>
      <c r="H154" s="119"/>
      <c r="I154" s="119"/>
      <c r="J154" s="119"/>
      <c r="K154" s="120"/>
    </row>
    <row r="155" spans="1:11" ht="20.25" customHeight="1" x14ac:dyDescent="0.45">
      <c r="A155" s="121"/>
      <c r="B155" s="122"/>
      <c r="C155" s="122"/>
      <c r="D155" s="122"/>
      <c r="E155" s="122"/>
      <c r="F155" s="122"/>
      <c r="G155" s="122"/>
      <c r="H155" s="122"/>
      <c r="I155" s="122"/>
      <c r="J155" s="122"/>
      <c r="K155" s="123"/>
    </row>
    <row r="156" spans="1:11" ht="20.25" customHeight="1" x14ac:dyDescent="0.45">
      <c r="A156" s="3" t="s">
        <v>20</v>
      </c>
    </row>
    <row r="157" spans="1:11" ht="20.25" customHeight="1" x14ac:dyDescent="0.45">
      <c r="A157" s="118"/>
      <c r="B157" s="119"/>
      <c r="C157" s="119"/>
      <c r="D157" s="119"/>
      <c r="E157" s="119"/>
      <c r="F157" s="119"/>
      <c r="G157" s="119"/>
      <c r="H157" s="119"/>
      <c r="I157" s="119"/>
      <c r="J157" s="119"/>
      <c r="K157" s="120"/>
    </row>
    <row r="158" spans="1:11" ht="20.25" customHeight="1" x14ac:dyDescent="0.45">
      <c r="A158" s="121"/>
      <c r="B158" s="122"/>
      <c r="C158" s="122"/>
      <c r="D158" s="122"/>
      <c r="E158" s="122"/>
      <c r="F158" s="122"/>
      <c r="G158" s="122"/>
      <c r="H158" s="122"/>
      <c r="I158" s="122"/>
      <c r="J158" s="122"/>
      <c r="K158" s="123"/>
    </row>
    <row r="159" spans="1:11" ht="20.25" customHeight="1" x14ac:dyDescent="0.45">
      <c r="A159" s="3" t="s">
        <v>31</v>
      </c>
    </row>
    <row r="160" spans="1:11" ht="20.25" customHeight="1" x14ac:dyDescent="0.45">
      <c r="A160" s="158"/>
      <c r="B160" s="146"/>
      <c r="C160" s="146"/>
      <c r="D160" s="146"/>
      <c r="E160" s="146"/>
      <c r="F160" s="146"/>
      <c r="G160" s="146"/>
      <c r="H160" s="146"/>
      <c r="I160" s="146"/>
      <c r="J160" s="146"/>
      <c r="K160" s="147"/>
    </row>
    <row r="161" spans="1:11" ht="20.25" customHeight="1" x14ac:dyDescent="0.45">
      <c r="A161" s="159"/>
      <c r="B161" s="148"/>
      <c r="C161" s="148"/>
      <c r="D161" s="148"/>
      <c r="E161" s="148"/>
      <c r="F161" s="148"/>
      <c r="G161" s="148"/>
      <c r="H161" s="148"/>
      <c r="I161" s="148"/>
      <c r="J161" s="148"/>
      <c r="K161" s="149"/>
    </row>
    <row r="162" spans="1:11" ht="20.25" customHeight="1" x14ac:dyDescent="0.45">
      <c r="A162" s="150"/>
      <c r="B162" s="151"/>
      <c r="C162" s="151"/>
      <c r="D162" s="151"/>
      <c r="E162" s="151"/>
      <c r="F162" s="151"/>
      <c r="G162" s="151"/>
      <c r="H162" s="151"/>
      <c r="I162" s="151"/>
      <c r="J162" s="151"/>
      <c r="K162" s="152"/>
    </row>
    <row r="164" spans="1:11" ht="20.25" customHeight="1" x14ac:dyDescent="0.45">
      <c r="A164" s="3" t="s">
        <v>28</v>
      </c>
    </row>
    <row r="166" spans="1:11" ht="20.25" customHeight="1" x14ac:dyDescent="0.45">
      <c r="A166" s="3" t="s">
        <v>23</v>
      </c>
    </row>
    <row r="167" spans="1:11" ht="20.25" customHeight="1" x14ac:dyDescent="0.45">
      <c r="A167" s="124" t="s">
        <v>168</v>
      </c>
      <c r="B167" s="125"/>
      <c r="C167" s="125"/>
      <c r="D167" s="125"/>
      <c r="E167" s="125"/>
      <c r="F167" s="125"/>
      <c r="G167" s="125"/>
      <c r="H167" s="125"/>
      <c r="I167" s="125"/>
      <c r="J167" s="125"/>
      <c r="K167" s="126"/>
    </row>
    <row r="168" spans="1:11" ht="20.25" customHeight="1" x14ac:dyDescent="0.45">
      <c r="A168" s="138"/>
      <c r="B168" s="134"/>
      <c r="C168" s="134"/>
      <c r="D168" s="134"/>
      <c r="E168" s="134"/>
      <c r="F168" s="134"/>
      <c r="G168" s="134"/>
      <c r="H168" s="134"/>
      <c r="I168" s="134"/>
      <c r="J168" s="134"/>
      <c r="K168" s="135"/>
    </row>
    <row r="169" spans="1:11" ht="20.25" customHeight="1" x14ac:dyDescent="0.45">
      <c r="A169" s="138"/>
      <c r="B169" s="134"/>
      <c r="C169" s="134"/>
      <c r="D169" s="134"/>
      <c r="E169" s="134"/>
      <c r="F169" s="134"/>
      <c r="G169" s="134"/>
      <c r="H169" s="134"/>
      <c r="I169" s="134"/>
      <c r="J169" s="134"/>
      <c r="K169" s="135"/>
    </row>
    <row r="170" spans="1:11" ht="20.25" customHeight="1" x14ac:dyDescent="0.45">
      <c r="A170" s="138"/>
      <c r="B170" s="134"/>
      <c r="C170" s="134"/>
      <c r="D170" s="134"/>
      <c r="E170" s="134"/>
      <c r="F170" s="134"/>
      <c r="G170" s="134"/>
      <c r="H170" s="134"/>
      <c r="I170" s="134"/>
      <c r="J170" s="134"/>
      <c r="K170" s="135"/>
    </row>
    <row r="171" spans="1:11" ht="20.25" customHeight="1" x14ac:dyDescent="0.45">
      <c r="A171" s="138"/>
      <c r="B171" s="134"/>
      <c r="C171" s="134"/>
      <c r="D171" s="134"/>
      <c r="E171" s="134"/>
      <c r="F171" s="134"/>
      <c r="G171" s="134"/>
      <c r="H171" s="134"/>
      <c r="I171" s="134"/>
      <c r="J171" s="134"/>
      <c r="K171" s="135"/>
    </row>
    <row r="172" spans="1:11" ht="20.25" customHeight="1" x14ac:dyDescent="0.45">
      <c r="A172" s="138"/>
      <c r="B172" s="134"/>
      <c r="C172" s="134"/>
      <c r="D172" s="134"/>
      <c r="E172" s="134"/>
      <c r="F172" s="134"/>
      <c r="G172" s="134"/>
      <c r="H172" s="134"/>
      <c r="I172" s="134"/>
      <c r="J172" s="134"/>
      <c r="K172" s="135"/>
    </row>
    <row r="173" spans="1:11" ht="20.25" customHeight="1" x14ac:dyDescent="0.45">
      <c r="A173" s="127"/>
      <c r="B173" s="128"/>
      <c r="C173" s="128"/>
      <c r="D173" s="128"/>
      <c r="E173" s="128"/>
      <c r="F173" s="128"/>
      <c r="G173" s="128"/>
      <c r="H173" s="128"/>
      <c r="I173" s="128"/>
      <c r="J173" s="128"/>
      <c r="K173" s="129"/>
    </row>
    <row r="175" spans="1:11" ht="20.25" customHeight="1" x14ac:dyDescent="0.45">
      <c r="A175" s="3" t="s">
        <v>44</v>
      </c>
    </row>
    <row r="176" spans="1:11" ht="20.25" customHeight="1" x14ac:dyDescent="0.45">
      <c r="A176" s="160" t="s">
        <v>24</v>
      </c>
      <c r="B176" s="161"/>
      <c r="C176" s="8">
        <f>LEN(A177)</f>
        <v>560</v>
      </c>
      <c r="D176" s="162" t="s">
        <v>45</v>
      </c>
      <c r="E176" s="162"/>
      <c r="F176" s="163" t="str">
        <f>IF($C$176&lt;700,"OK","700文字を越えています。700文字以内になるようご調整ください。")</f>
        <v>OK</v>
      </c>
      <c r="G176" s="163"/>
      <c r="H176" s="163"/>
      <c r="I176" s="163"/>
      <c r="J176" s="163"/>
      <c r="K176" s="163"/>
    </row>
    <row r="177" spans="1:12" ht="20.25" customHeight="1" x14ac:dyDescent="0.45">
      <c r="A177" s="145" t="s">
        <v>169</v>
      </c>
      <c r="B177" s="125"/>
      <c r="C177" s="125"/>
      <c r="D177" s="125"/>
      <c r="E177" s="125"/>
      <c r="F177" s="125"/>
      <c r="G177" s="125"/>
      <c r="H177" s="125"/>
      <c r="I177" s="125"/>
      <c r="J177" s="125"/>
      <c r="K177" s="126"/>
      <c r="L177" s="1" t="s">
        <v>42</v>
      </c>
    </row>
    <row r="178" spans="1:12" ht="20.25" customHeight="1" x14ac:dyDescent="0.45">
      <c r="A178" s="138"/>
      <c r="B178" s="134"/>
      <c r="C178" s="134"/>
      <c r="D178" s="134"/>
      <c r="E178" s="134"/>
      <c r="F178" s="134"/>
      <c r="G178" s="134"/>
      <c r="H178" s="134"/>
      <c r="I178" s="134"/>
      <c r="J178" s="134"/>
      <c r="K178" s="135"/>
      <c r="L178" s="1" t="s">
        <v>43</v>
      </c>
    </row>
    <row r="179" spans="1:12" ht="20.25" customHeight="1" x14ac:dyDescent="0.45">
      <c r="A179" s="138"/>
      <c r="B179" s="134"/>
      <c r="C179" s="134"/>
      <c r="D179" s="134"/>
      <c r="E179" s="134"/>
      <c r="F179" s="134"/>
      <c r="G179" s="134"/>
      <c r="H179" s="134"/>
      <c r="I179" s="134"/>
      <c r="J179" s="134"/>
      <c r="K179" s="135"/>
    </row>
    <row r="180" spans="1:12" ht="20.25" customHeight="1" x14ac:dyDescent="0.45">
      <c r="A180" s="138"/>
      <c r="B180" s="134"/>
      <c r="C180" s="134"/>
      <c r="D180" s="134"/>
      <c r="E180" s="134"/>
      <c r="F180" s="134"/>
      <c r="G180" s="134"/>
      <c r="H180" s="134"/>
      <c r="I180" s="134"/>
      <c r="J180" s="134"/>
      <c r="K180" s="135"/>
    </row>
    <row r="181" spans="1:12" ht="20.25" customHeight="1" x14ac:dyDescent="0.45">
      <c r="A181" s="138"/>
      <c r="B181" s="134"/>
      <c r="C181" s="134"/>
      <c r="D181" s="134"/>
      <c r="E181" s="134"/>
      <c r="F181" s="134"/>
      <c r="G181" s="134"/>
      <c r="H181" s="134"/>
      <c r="I181" s="134"/>
      <c r="J181" s="134"/>
      <c r="K181" s="135"/>
    </row>
    <row r="182" spans="1:12" ht="20.25" customHeight="1" x14ac:dyDescent="0.45">
      <c r="A182" s="138"/>
      <c r="B182" s="134"/>
      <c r="C182" s="134"/>
      <c r="D182" s="134"/>
      <c r="E182" s="134"/>
      <c r="F182" s="134"/>
      <c r="G182" s="134"/>
      <c r="H182" s="134"/>
      <c r="I182" s="134"/>
      <c r="J182" s="134"/>
      <c r="K182" s="135"/>
    </row>
    <row r="183" spans="1:12" ht="20.25" customHeight="1" x14ac:dyDescent="0.45">
      <c r="A183" s="138"/>
      <c r="B183" s="134"/>
      <c r="C183" s="134"/>
      <c r="D183" s="134"/>
      <c r="E183" s="134"/>
      <c r="F183" s="134"/>
      <c r="G183" s="134"/>
      <c r="H183" s="134"/>
      <c r="I183" s="134"/>
      <c r="J183" s="134"/>
      <c r="K183" s="135"/>
    </row>
    <row r="184" spans="1:12" ht="20.25" customHeight="1" x14ac:dyDescent="0.45">
      <c r="A184" s="138"/>
      <c r="B184" s="134"/>
      <c r="C184" s="134"/>
      <c r="D184" s="134"/>
      <c r="E184" s="134"/>
      <c r="F184" s="134"/>
      <c r="G184" s="134"/>
      <c r="H184" s="134"/>
      <c r="I184" s="134"/>
      <c r="J184" s="134"/>
      <c r="K184" s="135"/>
    </row>
    <row r="185" spans="1:12" ht="20.25" customHeight="1" x14ac:dyDescent="0.45">
      <c r="A185" s="138"/>
      <c r="B185" s="134"/>
      <c r="C185" s="134"/>
      <c r="D185" s="134"/>
      <c r="E185" s="134"/>
      <c r="F185" s="134"/>
      <c r="G185" s="134"/>
      <c r="H185" s="134"/>
      <c r="I185" s="134"/>
      <c r="J185" s="134"/>
      <c r="K185" s="135"/>
      <c r="L185" s="1" t="s">
        <v>66</v>
      </c>
    </row>
    <row r="186" spans="1:12" ht="20.25" customHeight="1" x14ac:dyDescent="0.45">
      <c r="A186" s="138"/>
      <c r="B186" s="134"/>
      <c r="C186" s="134"/>
      <c r="D186" s="134"/>
      <c r="E186" s="134"/>
      <c r="F186" s="134"/>
      <c r="G186" s="134"/>
      <c r="H186" s="134"/>
      <c r="I186" s="134"/>
      <c r="J186" s="134"/>
      <c r="K186" s="135"/>
    </row>
    <row r="187" spans="1:12" ht="20.25" customHeight="1" x14ac:dyDescent="0.45">
      <c r="A187" s="138"/>
      <c r="B187" s="134"/>
      <c r="C187" s="134"/>
      <c r="D187" s="134"/>
      <c r="E187" s="134"/>
      <c r="F187" s="134"/>
      <c r="G187" s="134"/>
      <c r="H187" s="134"/>
      <c r="I187" s="134"/>
      <c r="J187" s="134"/>
      <c r="K187" s="135"/>
    </row>
    <row r="188" spans="1:12" ht="20.25" customHeight="1" x14ac:dyDescent="0.45">
      <c r="A188" s="138"/>
      <c r="B188" s="134"/>
      <c r="C188" s="134"/>
      <c r="D188" s="134"/>
      <c r="E188" s="134"/>
      <c r="F188" s="134"/>
      <c r="G188" s="134"/>
      <c r="H188" s="134"/>
      <c r="I188" s="134"/>
      <c r="J188" s="134"/>
      <c r="K188" s="135"/>
    </row>
    <row r="189" spans="1:12" ht="20.25" customHeight="1" x14ac:dyDescent="0.45">
      <c r="A189" s="138"/>
      <c r="B189" s="134"/>
      <c r="C189" s="134"/>
      <c r="D189" s="134"/>
      <c r="E189" s="134"/>
      <c r="F189" s="134"/>
      <c r="G189" s="134"/>
      <c r="H189" s="134"/>
      <c r="I189" s="134"/>
      <c r="J189" s="134"/>
      <c r="K189" s="135"/>
    </row>
    <row r="190" spans="1:12" ht="20.25" customHeight="1" x14ac:dyDescent="0.45">
      <c r="A190" s="127"/>
      <c r="B190" s="128"/>
      <c r="C190" s="128"/>
      <c r="D190" s="128"/>
      <c r="E190" s="128"/>
      <c r="F190" s="128"/>
      <c r="G190" s="128"/>
      <c r="H190" s="128"/>
      <c r="I190" s="128"/>
      <c r="J190" s="128"/>
      <c r="K190" s="129"/>
    </row>
    <row r="192" spans="1:12" ht="20.25" customHeight="1" x14ac:dyDescent="0.45">
      <c r="A192" s="3" t="s">
        <v>29</v>
      </c>
    </row>
    <row r="193" spans="1:11" ht="20.25" customHeight="1" x14ac:dyDescent="0.45">
      <c r="A193" s="145" t="s">
        <v>177</v>
      </c>
      <c r="B193" s="125"/>
      <c r="C193" s="125"/>
      <c r="D193" s="125"/>
      <c r="E193" s="125"/>
      <c r="F193" s="125"/>
      <c r="G193" s="125"/>
      <c r="H193" s="125"/>
      <c r="I193" s="125"/>
      <c r="J193" s="125"/>
      <c r="K193" s="126"/>
    </row>
    <row r="194" spans="1:11" ht="20.25" customHeight="1" x14ac:dyDescent="0.45">
      <c r="A194" s="138"/>
      <c r="B194" s="134"/>
      <c r="C194" s="134"/>
      <c r="D194" s="134"/>
      <c r="E194" s="134"/>
      <c r="F194" s="134"/>
      <c r="G194" s="134"/>
      <c r="H194" s="134"/>
      <c r="I194" s="134"/>
      <c r="J194" s="134"/>
      <c r="K194" s="135"/>
    </row>
    <row r="195" spans="1:11" ht="20.25" customHeight="1" x14ac:dyDescent="0.45">
      <c r="A195" s="138"/>
      <c r="B195" s="134"/>
      <c r="C195" s="134"/>
      <c r="D195" s="134"/>
      <c r="E195" s="134"/>
      <c r="F195" s="134"/>
      <c r="G195" s="134"/>
      <c r="H195" s="134"/>
      <c r="I195" s="134"/>
      <c r="J195" s="134"/>
      <c r="K195" s="135"/>
    </row>
    <row r="196" spans="1:11" ht="20.25" customHeight="1" x14ac:dyDescent="0.45">
      <c r="A196" s="138"/>
      <c r="B196" s="134"/>
      <c r="C196" s="134"/>
      <c r="D196" s="134"/>
      <c r="E196" s="134"/>
      <c r="F196" s="134"/>
      <c r="G196" s="134"/>
      <c r="H196" s="134"/>
      <c r="I196" s="134"/>
      <c r="J196" s="134"/>
      <c r="K196" s="135"/>
    </row>
    <row r="197" spans="1:11" ht="20.25" customHeight="1" x14ac:dyDescent="0.45">
      <c r="A197" s="138"/>
      <c r="B197" s="134"/>
      <c r="C197" s="134"/>
      <c r="D197" s="134"/>
      <c r="E197" s="134"/>
      <c r="F197" s="134"/>
      <c r="G197" s="134"/>
      <c r="H197" s="134"/>
      <c r="I197" s="134"/>
      <c r="J197" s="134"/>
      <c r="K197" s="135"/>
    </row>
    <row r="198" spans="1:11" ht="20.25" customHeight="1" x14ac:dyDescent="0.45">
      <c r="A198" s="138"/>
      <c r="B198" s="134"/>
      <c r="C198" s="134"/>
      <c r="D198" s="134"/>
      <c r="E198" s="134"/>
      <c r="F198" s="134"/>
      <c r="G198" s="134"/>
      <c r="H198" s="134"/>
      <c r="I198" s="134"/>
      <c r="J198" s="134"/>
      <c r="K198" s="135"/>
    </row>
    <row r="199" spans="1:11" ht="20.25" customHeight="1" x14ac:dyDescent="0.45">
      <c r="A199" s="138"/>
      <c r="B199" s="134"/>
      <c r="C199" s="134"/>
      <c r="D199" s="134"/>
      <c r="E199" s="134"/>
      <c r="F199" s="134"/>
      <c r="G199" s="134"/>
      <c r="H199" s="134"/>
      <c r="I199" s="134"/>
      <c r="J199" s="134"/>
      <c r="K199" s="135"/>
    </row>
    <row r="200" spans="1:11" ht="20.25" customHeight="1" x14ac:dyDescent="0.45">
      <c r="A200" s="138"/>
      <c r="B200" s="134"/>
      <c r="C200" s="134"/>
      <c r="D200" s="134"/>
      <c r="E200" s="134"/>
      <c r="F200" s="134"/>
      <c r="G200" s="134"/>
      <c r="H200" s="134"/>
      <c r="I200" s="134"/>
      <c r="J200" s="134"/>
      <c r="K200" s="135"/>
    </row>
    <row r="201" spans="1:11" ht="20.25" customHeight="1" x14ac:dyDescent="0.45">
      <c r="A201" s="127"/>
      <c r="B201" s="128"/>
      <c r="C201" s="128"/>
      <c r="D201" s="128"/>
      <c r="E201" s="128"/>
      <c r="F201" s="128"/>
      <c r="G201" s="128"/>
      <c r="H201" s="128"/>
      <c r="I201" s="128"/>
      <c r="J201" s="128"/>
      <c r="K201" s="129"/>
    </row>
    <row r="203" spans="1:11" ht="20.25" customHeight="1" x14ac:dyDescent="0.45">
      <c r="A203" s="3" t="s">
        <v>34</v>
      </c>
    </row>
    <row r="204" spans="1:11" ht="20.25" customHeight="1" x14ac:dyDescent="0.45">
      <c r="A204" s="124" t="s">
        <v>170</v>
      </c>
      <c r="B204" s="125"/>
      <c r="C204" s="125"/>
      <c r="D204" s="125"/>
      <c r="E204" s="125"/>
      <c r="F204" s="125"/>
      <c r="G204" s="125"/>
      <c r="H204" s="125"/>
      <c r="I204" s="125"/>
      <c r="J204" s="125"/>
      <c r="K204" s="126"/>
    </row>
    <row r="205" spans="1:11" ht="20.25" customHeight="1" x14ac:dyDescent="0.45">
      <c r="A205" s="138"/>
      <c r="B205" s="134"/>
      <c r="C205" s="134"/>
      <c r="D205" s="134"/>
      <c r="E205" s="134"/>
      <c r="F205" s="134"/>
      <c r="G205" s="134"/>
      <c r="H205" s="134"/>
      <c r="I205" s="134"/>
      <c r="J205" s="134"/>
      <c r="K205" s="135"/>
    </row>
    <row r="206" spans="1:11" ht="20.25" customHeight="1" x14ac:dyDescent="0.45">
      <c r="A206" s="138"/>
      <c r="B206" s="134"/>
      <c r="C206" s="134"/>
      <c r="D206" s="134"/>
      <c r="E206" s="134"/>
      <c r="F206" s="134"/>
      <c r="G206" s="134"/>
      <c r="H206" s="134"/>
      <c r="I206" s="134"/>
      <c r="J206" s="134"/>
      <c r="K206" s="135"/>
    </row>
    <row r="207" spans="1:11" ht="20.25" customHeight="1" x14ac:dyDescent="0.45">
      <c r="A207" s="138"/>
      <c r="B207" s="134"/>
      <c r="C207" s="134"/>
      <c r="D207" s="134"/>
      <c r="E207" s="134"/>
      <c r="F207" s="134"/>
      <c r="G207" s="134"/>
      <c r="H207" s="134"/>
      <c r="I207" s="134"/>
      <c r="J207" s="134"/>
      <c r="K207" s="135"/>
    </row>
    <row r="208" spans="1:11" ht="20.25" customHeight="1" x14ac:dyDescent="0.45">
      <c r="A208" s="138"/>
      <c r="B208" s="134"/>
      <c r="C208" s="134"/>
      <c r="D208" s="134"/>
      <c r="E208" s="134"/>
      <c r="F208" s="134"/>
      <c r="G208" s="134"/>
      <c r="H208" s="134"/>
      <c r="I208" s="134"/>
      <c r="J208" s="134"/>
      <c r="K208" s="135"/>
    </row>
    <row r="209" spans="1:11" ht="20.25" customHeight="1" x14ac:dyDescent="0.45">
      <c r="A209" s="138"/>
      <c r="B209" s="134"/>
      <c r="C209" s="134"/>
      <c r="D209" s="134"/>
      <c r="E209" s="134"/>
      <c r="F209" s="134"/>
      <c r="G209" s="134"/>
      <c r="H209" s="134"/>
      <c r="I209" s="134"/>
      <c r="J209" s="134"/>
      <c r="K209" s="135"/>
    </row>
    <row r="210" spans="1:11" ht="20.25" customHeight="1" x14ac:dyDescent="0.45">
      <c r="A210" s="138"/>
      <c r="B210" s="134"/>
      <c r="C210" s="134"/>
      <c r="D210" s="134"/>
      <c r="E210" s="134"/>
      <c r="F210" s="134"/>
      <c r="G210" s="134"/>
      <c r="H210" s="134"/>
      <c r="I210" s="134"/>
      <c r="J210" s="134"/>
      <c r="K210" s="135"/>
    </row>
    <row r="211" spans="1:11" ht="20.25" customHeight="1" x14ac:dyDescent="0.45">
      <c r="A211" s="138"/>
      <c r="B211" s="134"/>
      <c r="C211" s="134"/>
      <c r="D211" s="134"/>
      <c r="E211" s="134"/>
      <c r="F211" s="134"/>
      <c r="G211" s="134"/>
      <c r="H211" s="134"/>
      <c r="I211" s="134"/>
      <c r="J211" s="134"/>
      <c r="K211" s="135"/>
    </row>
    <row r="212" spans="1:11" ht="20.25" customHeight="1" x14ac:dyDescent="0.45">
      <c r="A212" s="127"/>
      <c r="B212" s="128"/>
      <c r="C212" s="128"/>
      <c r="D212" s="128"/>
      <c r="E212" s="128"/>
      <c r="F212" s="128"/>
      <c r="G212" s="128"/>
      <c r="H212" s="128"/>
      <c r="I212" s="128"/>
      <c r="J212" s="128"/>
      <c r="K212" s="129"/>
    </row>
    <row r="214" spans="1:11" ht="20.25" customHeight="1" x14ac:dyDescent="0.45">
      <c r="A214" s="3" t="s">
        <v>32</v>
      </c>
    </row>
    <row r="215" spans="1:11" ht="20.25" customHeight="1" x14ac:dyDescent="0.45">
      <c r="A215" s="3" t="s">
        <v>25</v>
      </c>
      <c r="G215" s="3" t="s">
        <v>26</v>
      </c>
    </row>
    <row r="216" spans="1:11" ht="20.25" customHeight="1" x14ac:dyDescent="0.45">
      <c r="A216" s="124" t="s">
        <v>171</v>
      </c>
      <c r="B216" s="125"/>
      <c r="C216" s="125"/>
      <c r="D216" s="125"/>
      <c r="E216" s="126"/>
      <c r="G216" s="145" t="s">
        <v>172</v>
      </c>
      <c r="H216" s="136"/>
      <c r="I216" s="136"/>
      <c r="J216" s="136"/>
      <c r="K216" s="137"/>
    </row>
    <row r="217" spans="1:11" ht="20.25" customHeight="1" x14ac:dyDescent="0.45">
      <c r="A217" s="133"/>
      <c r="B217" s="134"/>
      <c r="C217" s="134"/>
      <c r="D217" s="134"/>
      <c r="E217" s="135"/>
      <c r="G217" s="138"/>
      <c r="H217" s="139"/>
      <c r="I217" s="139"/>
      <c r="J217" s="139"/>
      <c r="K217" s="140"/>
    </row>
    <row r="218" spans="1:11" ht="20.25" customHeight="1" x14ac:dyDescent="0.45">
      <c r="A218" s="133"/>
      <c r="B218" s="134"/>
      <c r="C218" s="134"/>
      <c r="D218" s="134"/>
      <c r="E218" s="135"/>
      <c r="G218" s="138"/>
      <c r="H218" s="139"/>
      <c r="I218" s="139"/>
      <c r="J218" s="139"/>
      <c r="K218" s="140"/>
    </row>
    <row r="219" spans="1:11" ht="20.25" customHeight="1" x14ac:dyDescent="0.45">
      <c r="A219" s="133"/>
      <c r="B219" s="134"/>
      <c r="C219" s="134"/>
      <c r="D219" s="134"/>
      <c r="E219" s="135"/>
      <c r="F219" s="144"/>
      <c r="G219" s="138"/>
      <c r="H219" s="139"/>
      <c r="I219" s="139"/>
      <c r="J219" s="139"/>
      <c r="K219" s="140"/>
    </row>
    <row r="220" spans="1:11" ht="20.25" customHeight="1" x14ac:dyDescent="0.45">
      <c r="A220" s="133"/>
      <c r="B220" s="134"/>
      <c r="C220" s="134"/>
      <c r="D220" s="134"/>
      <c r="E220" s="135"/>
      <c r="F220" s="144"/>
      <c r="G220" s="138"/>
      <c r="H220" s="139"/>
      <c r="I220" s="139"/>
      <c r="J220" s="139"/>
      <c r="K220" s="140"/>
    </row>
    <row r="221" spans="1:11" ht="20.25" customHeight="1" x14ac:dyDescent="0.45">
      <c r="A221" s="133"/>
      <c r="B221" s="134"/>
      <c r="C221" s="134"/>
      <c r="D221" s="134"/>
      <c r="E221" s="135"/>
      <c r="G221" s="138"/>
      <c r="H221" s="139"/>
      <c r="I221" s="139"/>
      <c r="J221" s="139"/>
      <c r="K221" s="140"/>
    </row>
    <row r="222" spans="1:11" ht="20.25" customHeight="1" x14ac:dyDescent="0.45">
      <c r="A222" s="133"/>
      <c r="B222" s="134"/>
      <c r="C222" s="134"/>
      <c r="D222" s="134"/>
      <c r="E222" s="135"/>
      <c r="G222" s="138"/>
      <c r="H222" s="139"/>
      <c r="I222" s="139"/>
      <c r="J222" s="139"/>
      <c r="K222" s="140"/>
    </row>
    <row r="223" spans="1:11" ht="20.25" customHeight="1" x14ac:dyDescent="0.45">
      <c r="A223" s="133"/>
      <c r="B223" s="134"/>
      <c r="C223" s="134"/>
      <c r="D223" s="134"/>
      <c r="E223" s="135"/>
      <c r="G223" s="138"/>
      <c r="H223" s="139"/>
      <c r="I223" s="139"/>
      <c r="J223" s="139"/>
      <c r="K223" s="140"/>
    </row>
    <row r="224" spans="1:11" ht="20.25" customHeight="1" x14ac:dyDescent="0.45">
      <c r="A224" s="127"/>
      <c r="B224" s="128"/>
      <c r="C224" s="128"/>
      <c r="D224" s="128"/>
      <c r="E224" s="129"/>
      <c r="G224" s="141"/>
      <c r="H224" s="142"/>
      <c r="I224" s="142"/>
      <c r="J224" s="142"/>
      <c r="K224" s="143"/>
    </row>
    <row r="225" spans="1:11" ht="20.25" customHeight="1" x14ac:dyDescent="0.45">
      <c r="A225" s="3" t="s">
        <v>30</v>
      </c>
    </row>
    <row r="226" spans="1:11" ht="20.25" customHeight="1" x14ac:dyDescent="0.45">
      <c r="A226" s="145" t="s">
        <v>173</v>
      </c>
      <c r="B226" s="125"/>
      <c r="C226" s="125"/>
      <c r="D226" s="125"/>
      <c r="E226" s="125"/>
      <c r="F226" s="125"/>
      <c r="G226" s="125"/>
      <c r="H226" s="125"/>
      <c r="I226" s="125"/>
      <c r="J226" s="125"/>
      <c r="K226" s="126"/>
    </row>
    <row r="227" spans="1:11" ht="20.25" customHeight="1" x14ac:dyDescent="0.45">
      <c r="A227" s="133"/>
      <c r="B227" s="134"/>
      <c r="C227" s="134"/>
      <c r="D227" s="134"/>
      <c r="E227" s="134"/>
      <c r="F227" s="134"/>
      <c r="G227" s="134"/>
      <c r="H227" s="134"/>
      <c r="I227" s="134"/>
      <c r="J227" s="134"/>
      <c r="K227" s="135"/>
    </row>
    <row r="228" spans="1:11" ht="20.25" customHeight="1" x14ac:dyDescent="0.45">
      <c r="A228" s="133"/>
      <c r="B228" s="134"/>
      <c r="C228" s="134"/>
      <c r="D228" s="134"/>
      <c r="E228" s="134"/>
      <c r="F228" s="134"/>
      <c r="G228" s="134"/>
      <c r="H228" s="134"/>
      <c r="I228" s="134"/>
      <c r="J228" s="134"/>
      <c r="K228" s="135"/>
    </row>
    <row r="229" spans="1:11" ht="20.25" customHeight="1" x14ac:dyDescent="0.45">
      <c r="A229" s="127"/>
      <c r="B229" s="128"/>
      <c r="C229" s="128"/>
      <c r="D229" s="128"/>
      <c r="E229" s="128"/>
      <c r="F229" s="128"/>
      <c r="G229" s="128"/>
      <c r="H229" s="128"/>
      <c r="I229" s="128"/>
      <c r="J229" s="128"/>
      <c r="K229" s="129"/>
    </row>
    <row r="231" spans="1:11" ht="20.25" customHeight="1" x14ac:dyDescent="0.45">
      <c r="A231" s="3" t="s">
        <v>67</v>
      </c>
    </row>
    <row r="232" spans="1:11" ht="20.25" customHeight="1" x14ac:dyDescent="0.45">
      <c r="A232" s="124" t="s">
        <v>131</v>
      </c>
      <c r="B232" s="125"/>
      <c r="C232" s="125"/>
      <c r="D232" s="125"/>
      <c r="E232" s="125"/>
      <c r="F232" s="125"/>
      <c r="G232" s="125"/>
      <c r="H232" s="125"/>
      <c r="I232" s="125"/>
      <c r="J232" s="125"/>
      <c r="K232" s="126"/>
    </row>
    <row r="233" spans="1:11" ht="20.25" customHeight="1" x14ac:dyDescent="0.45">
      <c r="A233" s="133"/>
      <c r="B233" s="134"/>
      <c r="C233" s="134"/>
      <c r="D233" s="134"/>
      <c r="E233" s="134"/>
      <c r="F233" s="134"/>
      <c r="G233" s="134"/>
      <c r="H233" s="134"/>
      <c r="I233" s="134"/>
      <c r="J233" s="134"/>
      <c r="K233" s="135"/>
    </row>
    <row r="234" spans="1:11" ht="20.25" customHeight="1" x14ac:dyDescent="0.45">
      <c r="A234" s="133"/>
      <c r="B234" s="134"/>
      <c r="C234" s="134"/>
      <c r="D234" s="134"/>
      <c r="E234" s="134"/>
      <c r="F234" s="134"/>
      <c r="G234" s="134"/>
      <c r="H234" s="134"/>
      <c r="I234" s="134"/>
      <c r="J234" s="134"/>
      <c r="K234" s="135"/>
    </row>
    <row r="235" spans="1:11" ht="20.25" customHeight="1" x14ac:dyDescent="0.45">
      <c r="A235" s="133"/>
      <c r="B235" s="134"/>
      <c r="C235" s="134"/>
      <c r="D235" s="134"/>
      <c r="E235" s="134"/>
      <c r="F235" s="134"/>
      <c r="G235" s="134"/>
      <c r="H235" s="134"/>
      <c r="I235" s="134"/>
      <c r="J235" s="134"/>
      <c r="K235" s="135"/>
    </row>
    <row r="236" spans="1:11" ht="20.25" customHeight="1" x14ac:dyDescent="0.45">
      <c r="A236" s="127"/>
      <c r="B236" s="128"/>
      <c r="C236" s="128"/>
      <c r="D236" s="128"/>
      <c r="E236" s="128"/>
      <c r="F236" s="128"/>
      <c r="G236" s="128"/>
      <c r="H236" s="128"/>
      <c r="I236" s="128"/>
      <c r="J236" s="128"/>
      <c r="K236" s="129"/>
    </row>
  </sheetData>
  <protectedRanges>
    <protectedRange sqref="A176:K176" name="範囲1"/>
  </protectedRanges>
  <mergeCells count="49">
    <mergeCell ref="A136:K137"/>
    <mergeCell ref="A55:E63"/>
    <mergeCell ref="G55:K63"/>
    <mergeCell ref="A232:K236"/>
    <mergeCell ref="A193:K201"/>
    <mergeCell ref="A204:K212"/>
    <mergeCell ref="A216:E224"/>
    <mergeCell ref="G216:K224"/>
    <mergeCell ref="F219:F220"/>
    <mergeCell ref="A226:K229"/>
    <mergeCell ref="A177:K190"/>
    <mergeCell ref="A139:K141"/>
    <mergeCell ref="A144:E152"/>
    <mergeCell ref="G144:K152"/>
    <mergeCell ref="F147:F148"/>
    <mergeCell ref="A154:K155"/>
    <mergeCell ref="A157:K158"/>
    <mergeCell ref="A160:K162"/>
    <mergeCell ref="A167:K173"/>
    <mergeCell ref="A176:B176"/>
    <mergeCell ref="D176:E176"/>
    <mergeCell ref="F176:K176"/>
    <mergeCell ref="A72:K119"/>
    <mergeCell ref="A123:E131"/>
    <mergeCell ref="G123:K131"/>
    <mergeCell ref="F126:F127"/>
    <mergeCell ref="A43:K45"/>
    <mergeCell ref="A133:K134"/>
    <mergeCell ref="A40:K41"/>
    <mergeCell ref="A17:B17"/>
    <mergeCell ref="D17:E17"/>
    <mergeCell ref="G17:K17"/>
    <mergeCell ref="A18:B18"/>
    <mergeCell ref="D18:E18"/>
    <mergeCell ref="G18:K18"/>
    <mergeCell ref="A21:K24"/>
    <mergeCell ref="A27:E35"/>
    <mergeCell ref="G27:K35"/>
    <mergeCell ref="F30:F31"/>
    <mergeCell ref="A37:K38"/>
    <mergeCell ref="F58:F59"/>
    <mergeCell ref="A65:K66"/>
    <mergeCell ref="A68:K70"/>
    <mergeCell ref="A15:B15"/>
    <mergeCell ref="D15:E15"/>
    <mergeCell ref="G15:K15"/>
    <mergeCell ref="A16:B16"/>
    <mergeCell ref="D16:E16"/>
    <mergeCell ref="G16:K16"/>
  </mergeCells>
  <phoneticPr fontId="1"/>
  <conditionalFormatting sqref="A177:K190">
    <cfRule type="expression" dxfId="18" priority="5">
      <formula>$C$176&gt;700</formula>
    </cfRule>
  </conditionalFormatting>
  <conditionalFormatting sqref="C176">
    <cfRule type="expression" dxfId="17" priority="4">
      <formula>$B$176&gt;700</formula>
    </cfRule>
  </conditionalFormatting>
  <conditionalFormatting sqref="D176">
    <cfRule type="expression" dxfId="16" priority="3">
      <formula>$B$176&gt;700</formula>
    </cfRule>
  </conditionalFormatting>
  <conditionalFormatting sqref="F176">
    <cfRule type="expression" dxfId="15" priority="2">
      <formula>$B$176&gt;700</formula>
    </cfRule>
  </conditionalFormatting>
  <conditionalFormatting sqref="F176:K176">
    <cfRule type="expression" dxfId="14" priority="1">
      <formula>$C$176&gt;700</formula>
    </cfRule>
  </conditionalFormatting>
  <pageMargins left="0.7" right="0.7" top="0.75" bottom="0.75" header="0.3" footer="0.3"/>
  <pageSetup paperSize="9" scale="77" fitToHeight="0" orientation="portrait" r:id="rId1"/>
  <rowBreaks count="3" manualBreakCount="3">
    <brk id="52" max="10" man="1"/>
    <brk id="141" max="10" man="1"/>
    <brk id="190" max="10" man="1"/>
  </rowBreaks>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80"/>
  <sheetViews>
    <sheetView topLeftCell="A34" zoomScale="85" zoomScaleNormal="85" zoomScaleSheetLayoutView="90" workbookViewId="0">
      <selection activeCell="F18" sqref="F18"/>
    </sheetView>
  </sheetViews>
  <sheetFormatPr defaultColWidth="8.59765625" defaultRowHeight="17.399999999999999" x14ac:dyDescent="0.45"/>
  <cols>
    <col min="1" max="1" width="22.69921875" style="11" customWidth="1"/>
    <col min="2" max="2" width="17.296875" style="11" customWidth="1"/>
    <col min="3" max="4" width="13.09765625" style="11" customWidth="1"/>
    <col min="5" max="5" width="14.69921875" style="11" customWidth="1"/>
    <col min="6" max="6" width="27.296875" style="11" customWidth="1"/>
    <col min="7" max="16384" width="8.59765625" style="11"/>
  </cols>
  <sheetData>
    <row r="1" spans="1:6" ht="19.5" customHeight="1" thickBot="1" x14ac:dyDescent="0.5">
      <c r="A1" s="167" t="s">
        <v>126</v>
      </c>
      <c r="B1" s="167"/>
      <c r="C1" s="167"/>
      <c r="D1" s="10" t="s">
        <v>176</v>
      </c>
    </row>
    <row r="2" spans="1:6" ht="18.600000000000001" customHeight="1" thickBot="1" x14ac:dyDescent="0.5">
      <c r="B2" s="12"/>
      <c r="C2" s="12"/>
      <c r="D2" s="13" t="s">
        <v>68</v>
      </c>
      <c r="E2" s="168" t="s">
        <v>145</v>
      </c>
      <c r="F2" s="169"/>
    </row>
    <row r="3" spans="1:6" ht="18.600000000000001" customHeight="1" thickBot="1" x14ac:dyDescent="0.5">
      <c r="B3" s="12"/>
      <c r="C3" s="12"/>
      <c r="D3" s="13" t="s">
        <v>69</v>
      </c>
      <c r="E3" s="170" t="s">
        <v>146</v>
      </c>
      <c r="F3" s="171"/>
    </row>
    <row r="4" spans="1:6" ht="17.100000000000001" customHeight="1" thickBot="1" x14ac:dyDescent="0.5">
      <c r="A4" s="14" t="s">
        <v>70</v>
      </c>
      <c r="B4" s="172"/>
      <c r="C4" s="172"/>
      <c r="D4" s="172"/>
      <c r="E4" s="172"/>
      <c r="F4" s="13" t="s">
        <v>71</v>
      </c>
    </row>
    <row r="5" spans="1:6" ht="17.100000000000001" customHeight="1" x14ac:dyDescent="0.45">
      <c r="A5" s="173" t="s">
        <v>72</v>
      </c>
      <c r="B5" s="164" t="s">
        <v>73</v>
      </c>
      <c r="C5" s="173" t="s">
        <v>74</v>
      </c>
      <c r="D5" s="173" t="s">
        <v>75</v>
      </c>
      <c r="E5" s="15" t="s">
        <v>76</v>
      </c>
      <c r="F5" s="16" t="s">
        <v>77</v>
      </c>
    </row>
    <row r="6" spans="1:6" ht="17.100000000000001" customHeight="1" thickBot="1" x14ac:dyDescent="0.5">
      <c r="A6" s="174"/>
      <c r="B6" s="165"/>
      <c r="C6" s="174"/>
      <c r="D6" s="174"/>
      <c r="E6" s="17" t="s">
        <v>78</v>
      </c>
      <c r="F6" s="18" t="s">
        <v>79</v>
      </c>
    </row>
    <row r="7" spans="1:6" ht="17.100000000000001" customHeight="1" x14ac:dyDescent="0.45">
      <c r="A7" s="19" t="s">
        <v>80</v>
      </c>
      <c r="B7" s="20">
        <v>28250000</v>
      </c>
      <c r="C7" s="90">
        <v>26396000</v>
      </c>
      <c r="D7" s="21">
        <v>28250000</v>
      </c>
      <c r="E7" s="22" t="str">
        <f>IF(B7-D7&lt;=0,"",(B7-D7))</f>
        <v/>
      </c>
      <c r="F7" s="89">
        <f>IF(C7&lt;B7,B7-C7,"")</f>
        <v>1854000</v>
      </c>
    </row>
    <row r="8" spans="1:6" ht="17.100000000000001" customHeight="1" thickBot="1" x14ac:dyDescent="0.5">
      <c r="A8" s="23" t="s">
        <v>81</v>
      </c>
      <c r="B8" s="24"/>
      <c r="C8" s="88">
        <v>553</v>
      </c>
      <c r="D8" s="25">
        <f>IF(C8=0,"",C8)</f>
        <v>553</v>
      </c>
      <c r="E8" s="26"/>
      <c r="F8" s="27"/>
    </row>
    <row r="9" spans="1:6" ht="17.100000000000001" customHeight="1" thickBot="1" x14ac:dyDescent="0.5">
      <c r="A9" s="28" t="s">
        <v>82</v>
      </c>
      <c r="B9" s="29">
        <f>IF(SUM(B7,B8)=0,"",SUM(B7,B8))</f>
        <v>28250000</v>
      </c>
      <c r="C9" s="91">
        <f t="shared" ref="C9:F9" si="0">IF(SUM(C7,C8)=0,"",SUM(C7,C8))</f>
        <v>26396553</v>
      </c>
      <c r="D9" s="30">
        <f t="shared" si="0"/>
        <v>28250553</v>
      </c>
      <c r="E9" s="31" t="str">
        <f>IF(SUM(E7,E8)=0,"0",SUM(E7,E8))</f>
        <v>0</v>
      </c>
      <c r="F9" s="29">
        <f t="shared" si="0"/>
        <v>1854000</v>
      </c>
    </row>
    <row r="10" spans="1:6" ht="17.100000000000001" customHeight="1" x14ac:dyDescent="0.45"/>
    <row r="11" spans="1:6" ht="17.100000000000001" customHeight="1" thickBot="1" x14ac:dyDescent="0.5">
      <c r="A11" s="14" t="s">
        <v>83</v>
      </c>
      <c r="B11" s="13"/>
      <c r="C11" s="32"/>
      <c r="D11" s="32"/>
      <c r="E11" s="32"/>
      <c r="F11" s="13" t="s">
        <v>84</v>
      </c>
    </row>
    <row r="12" spans="1:6" ht="18.75" customHeight="1" x14ac:dyDescent="0.45">
      <c r="A12" s="173" t="s">
        <v>72</v>
      </c>
      <c r="B12" s="164" t="s">
        <v>85</v>
      </c>
      <c r="C12" s="173" t="s">
        <v>86</v>
      </c>
      <c r="D12" s="173" t="s">
        <v>87</v>
      </c>
      <c r="E12" s="33" t="s">
        <v>88</v>
      </c>
      <c r="F12" s="164" t="s">
        <v>89</v>
      </c>
    </row>
    <row r="13" spans="1:6" ht="29.25" customHeight="1" thickBot="1" x14ac:dyDescent="0.5">
      <c r="A13" s="174"/>
      <c r="B13" s="165"/>
      <c r="C13" s="174"/>
      <c r="D13" s="174"/>
      <c r="E13" s="34" t="s">
        <v>90</v>
      </c>
      <c r="F13" s="165"/>
    </row>
    <row r="14" spans="1:6" ht="17.100000000000001" customHeight="1" x14ac:dyDescent="0.45">
      <c r="A14" s="96" t="s">
        <v>147</v>
      </c>
      <c r="B14" s="21">
        <v>22020000</v>
      </c>
      <c r="C14" s="21">
        <v>22095237</v>
      </c>
      <c r="D14" s="21">
        <v>22095237</v>
      </c>
      <c r="E14" s="97" t="str">
        <f t="shared" ref="E14:E49" si="1">IF(C14-D14=0,"",C14-D14)</f>
        <v/>
      </c>
      <c r="F14" s="177" t="s">
        <v>183</v>
      </c>
    </row>
    <row r="15" spans="1:6" ht="17.100000000000001" customHeight="1" x14ac:dyDescent="0.45">
      <c r="A15" s="98"/>
      <c r="B15" s="99"/>
      <c r="C15" s="99"/>
      <c r="D15" s="100"/>
      <c r="E15" s="101" t="str">
        <f t="shared" si="1"/>
        <v/>
      </c>
      <c r="F15" s="176"/>
    </row>
    <row r="16" spans="1:6" ht="17.100000000000001" customHeight="1" x14ac:dyDescent="0.45">
      <c r="A16" s="103" t="s">
        <v>148</v>
      </c>
      <c r="B16" s="104">
        <v>60000</v>
      </c>
      <c r="C16" s="104">
        <v>8798</v>
      </c>
      <c r="D16" s="105">
        <v>8798</v>
      </c>
      <c r="E16" s="107" t="str">
        <f t="shared" si="1"/>
        <v/>
      </c>
      <c r="F16" s="106"/>
    </row>
    <row r="17" spans="1:6" ht="17.100000000000001" customHeight="1" x14ac:dyDescent="0.45">
      <c r="A17" s="98"/>
      <c r="B17" s="99"/>
      <c r="C17" s="99"/>
      <c r="D17" s="100"/>
      <c r="E17" s="38" t="str">
        <f t="shared" si="1"/>
        <v/>
      </c>
      <c r="F17" s="102"/>
    </row>
    <row r="18" spans="1:6" ht="17.100000000000001" customHeight="1" x14ac:dyDescent="0.45">
      <c r="A18" s="35" t="s">
        <v>149</v>
      </c>
      <c r="B18" s="36">
        <v>190000</v>
      </c>
      <c r="C18" s="36">
        <v>230056</v>
      </c>
      <c r="D18" s="37">
        <v>230056</v>
      </c>
      <c r="E18" s="107" t="str">
        <f t="shared" si="1"/>
        <v/>
      </c>
      <c r="F18" s="39"/>
    </row>
    <row r="19" spans="1:6" ht="17.100000000000001" customHeight="1" x14ac:dyDescent="0.45">
      <c r="A19" s="98"/>
      <c r="B19" s="99"/>
      <c r="C19" s="99"/>
      <c r="D19" s="100"/>
      <c r="E19" s="38" t="str">
        <f t="shared" si="1"/>
        <v/>
      </c>
      <c r="F19" s="102"/>
    </row>
    <row r="20" spans="1:6" ht="17.100000000000001" customHeight="1" x14ac:dyDescent="0.45">
      <c r="A20" s="35" t="s">
        <v>150</v>
      </c>
      <c r="B20" s="36">
        <v>120000</v>
      </c>
      <c r="C20" s="36">
        <v>119177</v>
      </c>
      <c r="D20" s="37">
        <v>119177</v>
      </c>
      <c r="E20" s="107" t="str">
        <f t="shared" si="1"/>
        <v/>
      </c>
      <c r="F20" s="39"/>
    </row>
    <row r="21" spans="1:6" ht="17.100000000000001" customHeight="1" x14ac:dyDescent="0.45">
      <c r="A21" s="98"/>
      <c r="B21" s="99"/>
      <c r="C21" s="99"/>
      <c r="D21" s="100"/>
      <c r="E21" s="38" t="str">
        <f t="shared" si="1"/>
        <v/>
      </c>
      <c r="F21" s="102"/>
    </row>
    <row r="22" spans="1:6" ht="17.100000000000001" customHeight="1" x14ac:dyDescent="0.45">
      <c r="A22" s="35" t="s">
        <v>151</v>
      </c>
      <c r="B22" s="36">
        <v>340000</v>
      </c>
      <c r="C22" s="36">
        <v>140945</v>
      </c>
      <c r="D22" s="37">
        <v>140945</v>
      </c>
      <c r="E22" s="107" t="str">
        <f t="shared" si="1"/>
        <v/>
      </c>
      <c r="F22" s="39"/>
    </row>
    <row r="23" spans="1:6" ht="17.100000000000001" customHeight="1" x14ac:dyDescent="0.45">
      <c r="A23" s="98"/>
      <c r="B23" s="99"/>
      <c r="C23" s="99"/>
      <c r="D23" s="100"/>
      <c r="E23" s="38" t="str">
        <f t="shared" si="1"/>
        <v/>
      </c>
      <c r="F23" s="102"/>
    </row>
    <row r="24" spans="1:6" ht="17.100000000000001" customHeight="1" x14ac:dyDescent="0.45">
      <c r="A24" s="35" t="s">
        <v>152</v>
      </c>
      <c r="B24" s="36">
        <v>1750000</v>
      </c>
      <c r="C24" s="36">
        <v>1606266</v>
      </c>
      <c r="D24" s="37">
        <v>1606266</v>
      </c>
      <c r="E24" s="107" t="str">
        <f t="shared" si="1"/>
        <v/>
      </c>
      <c r="F24" s="175" t="s">
        <v>184</v>
      </c>
    </row>
    <row r="25" spans="1:6" ht="17.100000000000001" customHeight="1" x14ac:dyDescent="0.45">
      <c r="A25" s="98"/>
      <c r="B25" s="99"/>
      <c r="C25" s="99"/>
      <c r="D25" s="100"/>
      <c r="E25" s="38" t="str">
        <f t="shared" si="1"/>
        <v/>
      </c>
      <c r="F25" s="176"/>
    </row>
    <row r="26" spans="1:6" ht="17.100000000000001" customHeight="1" x14ac:dyDescent="0.45">
      <c r="A26" s="103" t="s">
        <v>153</v>
      </c>
      <c r="B26" s="104">
        <v>0</v>
      </c>
      <c r="C26" s="104">
        <v>0</v>
      </c>
      <c r="D26" s="105">
        <v>0</v>
      </c>
      <c r="E26" s="107" t="str">
        <f t="shared" si="1"/>
        <v/>
      </c>
      <c r="F26" s="106"/>
    </row>
    <row r="27" spans="1:6" ht="17.100000000000001" customHeight="1" x14ac:dyDescent="0.45">
      <c r="A27" s="98"/>
      <c r="B27" s="99"/>
      <c r="C27" s="99"/>
      <c r="D27" s="100"/>
      <c r="E27" s="38" t="str">
        <f t="shared" si="1"/>
        <v/>
      </c>
      <c r="F27" s="102"/>
    </row>
    <row r="28" spans="1:6" ht="17.100000000000001" customHeight="1" x14ac:dyDescent="0.45">
      <c r="A28" s="103" t="s">
        <v>154</v>
      </c>
      <c r="B28" s="104">
        <v>100000</v>
      </c>
      <c r="C28" s="104">
        <v>0</v>
      </c>
      <c r="D28" s="105">
        <v>0</v>
      </c>
      <c r="E28" s="107" t="str">
        <f t="shared" si="1"/>
        <v/>
      </c>
      <c r="F28" s="106"/>
    </row>
    <row r="29" spans="1:6" ht="17.100000000000001" customHeight="1" x14ac:dyDescent="0.45">
      <c r="A29" s="98"/>
      <c r="B29" s="99"/>
      <c r="C29" s="99"/>
      <c r="D29" s="100"/>
      <c r="E29" s="38" t="str">
        <f t="shared" si="1"/>
        <v/>
      </c>
      <c r="F29" s="102"/>
    </row>
    <row r="30" spans="1:6" ht="17.100000000000001" customHeight="1" x14ac:dyDescent="0.45">
      <c r="A30" s="35" t="s">
        <v>155</v>
      </c>
      <c r="B30" s="36">
        <v>500000</v>
      </c>
      <c r="C30" s="36">
        <v>142989</v>
      </c>
      <c r="D30" s="37">
        <v>142989</v>
      </c>
      <c r="E30" s="107" t="str">
        <f t="shared" si="1"/>
        <v/>
      </c>
      <c r="F30" s="39"/>
    </row>
    <row r="31" spans="1:6" ht="17.100000000000001" customHeight="1" x14ac:dyDescent="0.45">
      <c r="A31" s="98"/>
      <c r="B31" s="99"/>
      <c r="C31" s="99"/>
      <c r="D31" s="100"/>
      <c r="E31" s="38" t="str">
        <f t="shared" si="1"/>
        <v/>
      </c>
      <c r="F31" s="102"/>
    </row>
    <row r="32" spans="1:6" ht="17.100000000000001" customHeight="1" x14ac:dyDescent="0.45">
      <c r="A32" s="103" t="s">
        <v>156</v>
      </c>
      <c r="B32" s="104">
        <v>250000</v>
      </c>
      <c r="C32" s="104">
        <v>218413</v>
      </c>
      <c r="D32" s="105">
        <v>218413</v>
      </c>
      <c r="E32" s="107" t="str">
        <f t="shared" si="1"/>
        <v/>
      </c>
      <c r="F32" s="106"/>
    </row>
    <row r="33" spans="1:6" ht="17.100000000000001" customHeight="1" x14ac:dyDescent="0.45">
      <c r="A33" s="98"/>
      <c r="B33" s="99"/>
      <c r="C33" s="99"/>
      <c r="D33" s="100"/>
      <c r="E33" s="38" t="str">
        <f t="shared" si="1"/>
        <v/>
      </c>
      <c r="F33" s="102"/>
    </row>
    <row r="34" spans="1:6" ht="17.100000000000001" customHeight="1" x14ac:dyDescent="0.45">
      <c r="A34" s="35" t="s">
        <v>157</v>
      </c>
      <c r="B34" s="36">
        <v>60000</v>
      </c>
      <c r="C34" s="36">
        <v>160660</v>
      </c>
      <c r="D34" s="37">
        <v>160660</v>
      </c>
      <c r="E34" s="107" t="str">
        <f t="shared" si="1"/>
        <v/>
      </c>
      <c r="F34" s="175" t="s">
        <v>174</v>
      </c>
    </row>
    <row r="35" spans="1:6" ht="17.100000000000001" customHeight="1" x14ac:dyDescent="0.45">
      <c r="A35" s="98"/>
      <c r="B35" s="99"/>
      <c r="C35" s="99"/>
      <c r="D35" s="100"/>
      <c r="E35" s="38" t="str">
        <f t="shared" si="1"/>
        <v/>
      </c>
      <c r="F35" s="176"/>
    </row>
    <row r="36" spans="1:6" ht="17.100000000000001" customHeight="1" x14ac:dyDescent="0.45">
      <c r="A36" s="103" t="s">
        <v>158</v>
      </c>
      <c r="B36" s="104">
        <v>5000</v>
      </c>
      <c r="C36" s="104">
        <v>0</v>
      </c>
      <c r="D36" s="105">
        <v>0</v>
      </c>
      <c r="E36" s="107" t="str">
        <f t="shared" si="1"/>
        <v/>
      </c>
      <c r="F36" s="175" t="s">
        <v>175</v>
      </c>
    </row>
    <row r="37" spans="1:6" ht="17.100000000000001" customHeight="1" x14ac:dyDescent="0.45">
      <c r="A37" s="98"/>
      <c r="B37" s="99"/>
      <c r="C37" s="99"/>
      <c r="D37" s="100"/>
      <c r="E37" s="38" t="str">
        <f t="shared" si="1"/>
        <v/>
      </c>
      <c r="F37" s="176"/>
    </row>
    <row r="38" spans="1:6" ht="17.100000000000001" customHeight="1" x14ac:dyDescent="0.45">
      <c r="A38" s="103" t="s">
        <v>159</v>
      </c>
      <c r="B38" s="104">
        <v>200000</v>
      </c>
      <c r="C38" s="104">
        <v>171386</v>
      </c>
      <c r="D38" s="105">
        <v>171386</v>
      </c>
      <c r="E38" s="107" t="str">
        <f t="shared" si="1"/>
        <v/>
      </c>
      <c r="F38" s="106"/>
    </row>
    <row r="39" spans="1:6" ht="17.100000000000001" customHeight="1" x14ac:dyDescent="0.45">
      <c r="A39" s="98"/>
      <c r="B39" s="99"/>
      <c r="C39" s="99"/>
      <c r="D39" s="100"/>
      <c r="E39" s="38" t="str">
        <f t="shared" si="1"/>
        <v/>
      </c>
      <c r="F39" s="102"/>
    </row>
    <row r="40" spans="1:6" ht="17.100000000000001" customHeight="1" x14ac:dyDescent="0.45">
      <c r="A40" s="103" t="s">
        <v>160</v>
      </c>
      <c r="B40" s="104">
        <v>310000</v>
      </c>
      <c r="C40" s="104">
        <v>56026</v>
      </c>
      <c r="D40" s="105">
        <v>56026</v>
      </c>
      <c r="E40" s="107" t="str">
        <f t="shared" si="1"/>
        <v/>
      </c>
      <c r="F40" s="175" t="s">
        <v>181</v>
      </c>
    </row>
    <row r="41" spans="1:6" ht="17.100000000000001" customHeight="1" x14ac:dyDescent="0.45">
      <c r="A41" s="98"/>
      <c r="B41" s="99"/>
      <c r="C41" s="99"/>
      <c r="D41" s="100"/>
      <c r="E41" s="38" t="str">
        <f t="shared" si="1"/>
        <v/>
      </c>
      <c r="F41" s="176"/>
    </row>
    <row r="42" spans="1:6" ht="17.100000000000001" customHeight="1" x14ac:dyDescent="0.45">
      <c r="A42" s="103" t="s">
        <v>161</v>
      </c>
      <c r="B42" s="104">
        <v>1350000</v>
      </c>
      <c r="C42" s="104">
        <v>450600</v>
      </c>
      <c r="D42" s="105">
        <v>450600</v>
      </c>
      <c r="E42" s="107" t="str">
        <f t="shared" si="1"/>
        <v/>
      </c>
      <c r="F42" s="175" t="s">
        <v>182</v>
      </c>
    </row>
    <row r="43" spans="1:6" ht="17.100000000000001" customHeight="1" x14ac:dyDescent="0.45">
      <c r="A43" s="98"/>
      <c r="B43" s="99"/>
      <c r="C43" s="99"/>
      <c r="D43" s="100"/>
      <c r="E43" s="38" t="str">
        <f t="shared" si="1"/>
        <v/>
      </c>
      <c r="F43" s="176"/>
    </row>
    <row r="44" spans="1:6" ht="17.100000000000001" customHeight="1" x14ac:dyDescent="0.45">
      <c r="A44" s="35" t="s">
        <v>162</v>
      </c>
      <c r="B44" s="36">
        <v>996000</v>
      </c>
      <c r="C44" s="36">
        <v>996000</v>
      </c>
      <c r="D44" s="37">
        <v>996000</v>
      </c>
      <c r="E44" s="107" t="str">
        <f t="shared" si="1"/>
        <v/>
      </c>
      <c r="F44" s="39"/>
    </row>
    <row r="45" spans="1:6" ht="17.100000000000001" customHeight="1" x14ac:dyDescent="0.45">
      <c r="A45" s="35"/>
      <c r="B45" s="36"/>
      <c r="C45" s="36"/>
      <c r="D45" s="37"/>
      <c r="E45" s="83" t="str">
        <f t="shared" si="1"/>
        <v/>
      </c>
      <c r="F45" s="39"/>
    </row>
    <row r="46" spans="1:6" ht="17.100000000000001" customHeight="1" x14ac:dyDescent="0.45">
      <c r="A46" s="35"/>
      <c r="B46" s="36"/>
      <c r="C46" s="36"/>
      <c r="D46" s="37"/>
      <c r="E46" s="83" t="str">
        <f t="shared" si="1"/>
        <v/>
      </c>
      <c r="F46" s="39"/>
    </row>
    <row r="47" spans="1:6" ht="17.100000000000001" customHeight="1" thickBot="1" x14ac:dyDescent="0.5">
      <c r="A47" s="35"/>
      <c r="B47" s="36"/>
      <c r="C47" s="36"/>
      <c r="D47" s="37"/>
      <c r="E47" s="38" t="str">
        <f t="shared" si="1"/>
        <v/>
      </c>
      <c r="F47" s="39"/>
    </row>
    <row r="48" spans="1:6" ht="17.100000000000001" customHeight="1" thickBot="1" x14ac:dyDescent="0.5">
      <c r="A48" s="40" t="s">
        <v>91</v>
      </c>
      <c r="B48" s="41">
        <f>IF(SUM(B14:B47)=0,"",SUM(B12:B47))</f>
        <v>28251000</v>
      </c>
      <c r="C48" s="42"/>
      <c r="D48" s="43"/>
      <c r="E48" s="38" t="str">
        <f t="shared" si="1"/>
        <v/>
      </c>
      <c r="F48" s="39"/>
    </row>
    <row r="49" spans="1:6" ht="17.100000000000001" customHeight="1" thickBot="1" x14ac:dyDescent="0.5">
      <c r="A49" s="44" t="s">
        <v>92</v>
      </c>
      <c r="B49" s="45">
        <f>IFERROR(B48-B50,"")</f>
        <v>1000</v>
      </c>
      <c r="C49" s="46"/>
      <c r="D49" s="47"/>
      <c r="E49" s="38" t="str">
        <f t="shared" si="1"/>
        <v/>
      </c>
      <c r="F49" s="39"/>
    </row>
    <row r="50" spans="1:6" ht="17.100000000000001" customHeight="1" thickBot="1" x14ac:dyDescent="0.5">
      <c r="A50" s="48" t="s">
        <v>93</v>
      </c>
      <c r="B50" s="49">
        <f>IFERROR(ROUNDDOWN(B48,-4),"")</f>
        <v>28250000</v>
      </c>
      <c r="C50" s="92">
        <f>IF(SUM(C14:C49)=0,"",SUM(C14:C49))</f>
        <v>26396553</v>
      </c>
      <c r="D50" s="49">
        <f t="shared" ref="D50" si="2">IF(SUM(D14:D49)=0,"",SUM(D14:D49))</f>
        <v>26396553</v>
      </c>
      <c r="E50" s="51" t="str">
        <f>IF(SUM(E14:E49)=0,"0",SUM(E14:E49))</f>
        <v>0</v>
      </c>
      <c r="F50" s="52"/>
    </row>
    <row r="51" spans="1:6" ht="15.75" customHeight="1" x14ac:dyDescent="0.45">
      <c r="A51" s="1" t="s">
        <v>94</v>
      </c>
      <c r="B51" s="53"/>
    </row>
    <row r="52" spans="1:6" ht="15.75" customHeight="1" x14ac:dyDescent="0.45">
      <c r="A52" s="1" t="s">
        <v>95</v>
      </c>
      <c r="B52" s="53"/>
    </row>
    <row r="53" spans="1:6" ht="15.75" customHeight="1" x14ac:dyDescent="0.45">
      <c r="A53" s="1"/>
      <c r="B53" s="53"/>
    </row>
    <row r="54" spans="1:6" ht="15.75" customHeight="1" x14ac:dyDescent="0.45">
      <c r="A54" s="1" t="s">
        <v>96</v>
      </c>
      <c r="B54" s="53"/>
      <c r="C54" s="54"/>
      <c r="D54" s="54"/>
      <c r="E54" s="54"/>
      <c r="F54" s="54"/>
    </row>
    <row r="55" spans="1:6" ht="15.75" customHeight="1" x14ac:dyDescent="0.45">
      <c r="A55" s="166" t="s">
        <v>97</v>
      </c>
      <c r="B55" s="166"/>
    </row>
    <row r="56" spans="1:6" ht="15.75" customHeight="1" x14ac:dyDescent="0.45">
      <c r="A56" s="178" t="str">
        <f>IF(C9&lt;B9,"有り","無し")</f>
        <v>有り</v>
      </c>
      <c r="B56" s="178"/>
    </row>
    <row r="57" spans="1:6" ht="15.75" customHeight="1" x14ac:dyDescent="0.45">
      <c r="A57" s="55" t="s">
        <v>98</v>
      </c>
      <c r="B57" s="55"/>
      <c r="C57" s="55"/>
      <c r="D57" s="55"/>
      <c r="E57" s="55"/>
      <c r="F57" s="56"/>
    </row>
    <row r="58" spans="1:6" ht="15.75" customHeight="1" x14ac:dyDescent="0.45">
      <c r="A58" s="55" t="s">
        <v>99</v>
      </c>
      <c r="B58" s="55"/>
      <c r="C58" s="55"/>
      <c r="D58" s="55"/>
      <c r="E58" s="55"/>
      <c r="F58" s="56"/>
    </row>
    <row r="59" spans="1:6" ht="15.75" customHeight="1" x14ac:dyDescent="0.45">
      <c r="A59" s="55"/>
      <c r="B59" s="55"/>
      <c r="C59" s="55"/>
      <c r="D59" s="55"/>
      <c r="E59" s="57"/>
    </row>
    <row r="60" spans="1:6" ht="15.75" customHeight="1" x14ac:dyDescent="0.45">
      <c r="A60" s="55"/>
      <c r="B60" s="55"/>
      <c r="C60" s="55"/>
      <c r="D60" s="55"/>
      <c r="E60" s="57"/>
    </row>
    <row r="61" spans="1:6" ht="15.75" customHeight="1" thickBot="1" x14ac:dyDescent="0.5">
      <c r="A61" s="57"/>
      <c r="B61" s="57"/>
      <c r="C61" s="57"/>
      <c r="D61" s="57"/>
      <c r="E61" s="57"/>
    </row>
    <row r="62" spans="1:6" ht="19.5" customHeight="1" thickBot="1" x14ac:dyDescent="0.5">
      <c r="A62" s="58" t="s">
        <v>100</v>
      </c>
      <c r="B62" s="59" t="s">
        <v>101</v>
      </c>
      <c r="C62" s="60"/>
      <c r="D62" s="60"/>
      <c r="E62" s="60"/>
      <c r="F62" s="60"/>
    </row>
    <row r="63" spans="1:6" ht="34.799999999999997" x14ac:dyDescent="0.45">
      <c r="A63" s="61" t="s">
        <v>102</v>
      </c>
      <c r="B63" s="62" t="str">
        <f>IF(B9="","",(IF(B9=B50,"OK","NG")))</f>
        <v>OK</v>
      </c>
    </row>
    <row r="64" spans="1:6" ht="34.799999999999997" x14ac:dyDescent="0.45">
      <c r="A64" s="63" t="s">
        <v>103</v>
      </c>
      <c r="B64" s="64" t="str">
        <f>IF(B9="","",(IF(C9=C50,"OK","NG")))</f>
        <v>OK</v>
      </c>
      <c r="C64" s="65"/>
    </row>
    <row r="65" spans="1:6" ht="70.2" thickBot="1" x14ac:dyDescent="0.5">
      <c r="A65" s="66" t="s">
        <v>135</v>
      </c>
      <c r="B65" s="67" t="str">
        <f>IFERROR(IF(D9+E9-F9=D50+E50, "OK", "NG"),"")</f>
        <v>OK</v>
      </c>
      <c r="C65" s="68"/>
    </row>
    <row r="66" spans="1:6" ht="17.25" customHeight="1" x14ac:dyDescent="0.45">
      <c r="A66" s="69"/>
      <c r="B66" s="69"/>
      <c r="C66" s="69"/>
      <c r="D66" s="69"/>
      <c r="E66" s="69"/>
      <c r="F66" s="69"/>
    </row>
    <row r="79" spans="1:6" x14ac:dyDescent="0.45">
      <c r="A79" s="1"/>
    </row>
    <row r="80" spans="1:6" x14ac:dyDescent="0.45">
      <c r="A80" s="1"/>
    </row>
  </sheetData>
  <mergeCells count="21">
    <mergeCell ref="A56:B56"/>
    <mergeCell ref="A12:A13"/>
    <mergeCell ref="B12:B13"/>
    <mergeCell ref="C12:C13"/>
    <mergeCell ref="D12:D13"/>
    <mergeCell ref="F12:F13"/>
    <mergeCell ref="A55:B55"/>
    <mergeCell ref="A1:C1"/>
    <mergeCell ref="E2:F2"/>
    <mergeCell ref="E3:F3"/>
    <mergeCell ref="B4:E4"/>
    <mergeCell ref="A5:A6"/>
    <mergeCell ref="B5:B6"/>
    <mergeCell ref="C5:C6"/>
    <mergeCell ref="D5:D6"/>
    <mergeCell ref="F42:F43"/>
    <mergeCell ref="F36:F37"/>
    <mergeCell ref="F34:F35"/>
    <mergeCell ref="F40:F41"/>
    <mergeCell ref="F14:F15"/>
    <mergeCell ref="F24:F25"/>
  </mergeCells>
  <phoneticPr fontId="1"/>
  <conditionalFormatting sqref="C65">
    <cfRule type="containsText" dxfId="13" priority="9" operator="containsText" text="NG">
      <formula>NOT(ISERROR(SEARCH("NG",C65)))</formula>
    </cfRule>
    <cfRule type="expression" dxfId="12" priority="10">
      <formula>$B$65</formula>
    </cfRule>
    <cfRule type="expression" priority="11">
      <formula>$B$65</formula>
    </cfRule>
  </conditionalFormatting>
  <conditionalFormatting sqref="C63">
    <cfRule type="containsText" dxfId="11" priority="7" operator="containsText" text="NG">
      <formula>NOT(ISERROR(SEARCH("NG",C63)))</formula>
    </cfRule>
    <cfRule type="containsText" priority="8" operator="containsText" text="NG">
      <formula>NOT(ISERROR(SEARCH("NG",C63)))</formula>
    </cfRule>
  </conditionalFormatting>
  <conditionalFormatting sqref="C64">
    <cfRule type="containsText" dxfId="10" priority="6" operator="containsText" text="NG">
      <formula>NOT(ISERROR(SEARCH("NG",C64)))</formula>
    </cfRule>
  </conditionalFormatting>
  <conditionalFormatting sqref="B65">
    <cfRule type="containsText" dxfId="9" priority="2" operator="containsText" text="NG">
      <formula>NOT(ISERROR(SEARCH("NG",B65)))</formula>
    </cfRule>
    <cfRule type="containsText" dxfId="8" priority="5" operator="containsText" text="NG">
      <formula>NOT(ISERROR(SEARCH("NG",B65)))</formula>
    </cfRule>
  </conditionalFormatting>
  <conditionalFormatting sqref="B63">
    <cfRule type="containsText" dxfId="7" priority="4" operator="containsText" text="NG">
      <formula>NOT(ISERROR(SEARCH("NG",B63)))</formula>
    </cfRule>
  </conditionalFormatting>
  <conditionalFormatting sqref="B64">
    <cfRule type="containsText" dxfId="6" priority="3" operator="containsText" text="NG">
      <formula>NOT(ISERROR(SEARCH("NG",B64)))</formula>
    </cfRule>
  </conditionalFormatting>
  <conditionalFormatting sqref="A56:B56">
    <cfRule type="containsText" dxfId="5" priority="1" operator="containsText" text="有り">
      <formula>NOT(ISERROR(SEARCH("有り",A56)))</formula>
    </cfRule>
  </conditionalFormatting>
  <pageMargins left="0.70866141732283472" right="0.70866141732283472" top="0.74803149606299213" bottom="0.74803149606299213" header="0.31496062992125984" footer="0.31496062992125984"/>
  <pageSetup paperSize="9" scale="68"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0</xdr:col>
                    <xdr:colOff>114300</xdr:colOff>
                    <xdr:row>70</xdr:row>
                    <xdr:rowOff>137160</xdr:rowOff>
                  </from>
                  <to>
                    <xdr:col>0</xdr:col>
                    <xdr:colOff>449580</xdr:colOff>
                    <xdr:row>71</xdr:row>
                    <xdr:rowOff>152400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0</xdr:col>
                    <xdr:colOff>99060</xdr:colOff>
                    <xdr:row>74</xdr:row>
                    <xdr:rowOff>15240</xdr:rowOff>
                  </from>
                  <to>
                    <xdr:col>0</xdr:col>
                    <xdr:colOff>434340</xdr:colOff>
                    <xdr:row>75</xdr:row>
                    <xdr:rowOff>38100</xdr:rowOff>
                  </to>
                </anchor>
              </controlPr>
            </control>
          </mc:Choice>
        </mc:AlternateContent>
        <mc:AlternateContent xmlns:mc="http://schemas.openxmlformats.org/markup-compatibility/2006">
          <mc:Choice Requires="x14">
            <control shapeId="2051" r:id="rId6" name="Check Box 3">
              <controlPr defaultSize="0" autoFill="0" autoLine="0" autoPict="0">
                <anchor moveWithCells="1">
                  <from>
                    <xdr:col>0</xdr:col>
                    <xdr:colOff>137160</xdr:colOff>
                    <xdr:row>78</xdr:row>
                    <xdr:rowOff>38100</xdr:rowOff>
                  </from>
                  <to>
                    <xdr:col>0</xdr:col>
                    <xdr:colOff>472440</xdr:colOff>
                    <xdr:row>79</xdr:row>
                    <xdr:rowOff>60960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5"/>
  <sheetViews>
    <sheetView zoomScaleNormal="100" zoomScaleSheetLayoutView="90" workbookViewId="0">
      <selection activeCell="B6" sqref="B6"/>
    </sheetView>
  </sheetViews>
  <sheetFormatPr defaultColWidth="8.59765625" defaultRowHeight="17.399999999999999" x14ac:dyDescent="0.45"/>
  <cols>
    <col min="1" max="1" width="18.19921875" style="11" customWidth="1"/>
    <col min="2" max="2" width="17.296875" style="11" customWidth="1"/>
    <col min="3" max="3" width="13.09765625" style="11" customWidth="1"/>
    <col min="4" max="4" width="20.59765625" style="11" customWidth="1"/>
    <col min="5" max="5" width="23.59765625" style="11" customWidth="1"/>
    <col min="6" max="6" width="8.59765625" style="11"/>
    <col min="7" max="7" width="7.09765625" style="11" customWidth="1"/>
    <col min="8" max="8" width="8.59765625" style="11" customWidth="1"/>
    <col min="9" max="16384" width="8.59765625" style="11"/>
  </cols>
  <sheetData>
    <row r="1" spans="1:5" ht="21.6" x14ac:dyDescent="0.45">
      <c r="A1" s="179" t="s">
        <v>104</v>
      </c>
      <c r="B1" s="179"/>
      <c r="C1" s="87" t="s">
        <v>127</v>
      </c>
      <c r="D1" s="87"/>
    </row>
    <row r="2" spans="1:5" x14ac:dyDescent="0.45">
      <c r="A2" s="70" t="s">
        <v>105</v>
      </c>
    </row>
    <row r="3" spans="1:5" ht="18" thickBot="1" x14ac:dyDescent="0.5">
      <c r="A3" s="11" t="s">
        <v>106</v>
      </c>
    </row>
    <row r="4" spans="1:5" ht="52.8" thickTop="1" x14ac:dyDescent="0.45">
      <c r="A4" s="71" t="s">
        <v>107</v>
      </c>
      <c r="B4" s="72" t="s">
        <v>108</v>
      </c>
      <c r="C4" s="73" t="s">
        <v>109</v>
      </c>
      <c r="D4" s="74" t="s">
        <v>110</v>
      </c>
      <c r="E4" s="75" t="s">
        <v>111</v>
      </c>
    </row>
    <row r="5" spans="1:5" ht="18" thickBot="1" x14ac:dyDescent="0.5">
      <c r="A5" s="29">
        <f>【フォーム】収支計算書!C9</f>
        <v>26396553</v>
      </c>
      <c r="B5" s="93">
        <v>1</v>
      </c>
      <c r="C5" s="76">
        <f>IFERROR(ROUNDDOWN(A5*B5,-3),"")</f>
        <v>26396000</v>
      </c>
      <c r="D5" s="77">
        <f>【フォーム】収支計算書!B7</f>
        <v>28250000</v>
      </c>
      <c r="E5" s="78">
        <f>IFERROR(D5-C5,"")</f>
        <v>1854000</v>
      </c>
    </row>
  </sheetData>
  <mergeCells count="1">
    <mergeCell ref="A1:B1"/>
  </mergeCells>
  <phoneticPr fontId="1"/>
  <pageMargins left="0.7" right="0.7" top="0.75" bottom="0.75" header="0.3" footer="0.3"/>
  <pageSetup paperSize="9" scale="81"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2:L180"/>
  <sheetViews>
    <sheetView showGridLines="0" view="pageBreakPreview" topLeftCell="A163" zoomScaleNormal="100" zoomScaleSheetLayoutView="100" workbookViewId="0"/>
  </sheetViews>
  <sheetFormatPr defaultColWidth="9" defaultRowHeight="20.25" customHeight="1" x14ac:dyDescent="0.45"/>
  <cols>
    <col min="1" max="11" width="9.5" style="3" customWidth="1"/>
    <col min="12" max="16384" width="9" style="1"/>
  </cols>
  <sheetData>
    <row r="2" spans="1:11" ht="20.25" customHeight="1" x14ac:dyDescent="0.45">
      <c r="A2" s="2" t="s">
        <v>33</v>
      </c>
    </row>
    <row r="3" spans="1:11" ht="20.25" customHeight="1" x14ac:dyDescent="0.45">
      <c r="A3" s="3" t="s">
        <v>0</v>
      </c>
    </row>
    <row r="4" spans="1:11" ht="20.25" customHeight="1" x14ac:dyDescent="0.45">
      <c r="H4" s="3" t="s">
        <v>1</v>
      </c>
    </row>
    <row r="6" spans="1:11" ht="20.25" customHeight="1" x14ac:dyDescent="0.45">
      <c r="H6" s="3" t="s">
        <v>2</v>
      </c>
    </row>
    <row r="7" spans="1:11" ht="20.25" customHeight="1" x14ac:dyDescent="0.45">
      <c r="H7" s="3" t="s">
        <v>3</v>
      </c>
    </row>
    <row r="8" spans="1:11" ht="20.25" customHeight="1" x14ac:dyDescent="0.45">
      <c r="H8" s="3" t="s">
        <v>4</v>
      </c>
    </row>
    <row r="9" spans="1:11" ht="20.25" customHeight="1" x14ac:dyDescent="0.45">
      <c r="H9" s="3" t="s">
        <v>5</v>
      </c>
    </row>
    <row r="10" spans="1:11" ht="20.25" customHeight="1" x14ac:dyDescent="0.45">
      <c r="H10" s="3" t="s">
        <v>6</v>
      </c>
    </row>
    <row r="11" spans="1:11" ht="20.25" customHeight="1" x14ac:dyDescent="0.45">
      <c r="H11" s="3" t="s">
        <v>7</v>
      </c>
    </row>
    <row r="12" spans="1:11" ht="20.25" customHeight="1" thickBot="1" x14ac:dyDescent="0.5">
      <c r="A12" s="4"/>
      <c r="B12" s="4"/>
      <c r="C12" s="4"/>
      <c r="D12" s="4"/>
      <c r="E12" s="4"/>
      <c r="F12" s="4"/>
      <c r="G12" s="4"/>
      <c r="H12" s="4"/>
      <c r="I12" s="4"/>
      <c r="J12" s="4"/>
      <c r="K12" s="4"/>
    </row>
    <row r="13" spans="1:11" ht="20.25" customHeight="1" thickBot="1" x14ac:dyDescent="0.5">
      <c r="A13" s="112" t="s">
        <v>8</v>
      </c>
      <c r="B13" s="112"/>
      <c r="C13" s="5" t="s">
        <v>27</v>
      </c>
      <c r="D13" s="114" t="s">
        <v>35</v>
      </c>
      <c r="E13" s="114"/>
      <c r="F13" s="6"/>
      <c r="G13" s="115" t="s">
        <v>9</v>
      </c>
      <c r="H13" s="115"/>
      <c r="I13" s="115"/>
      <c r="J13" s="115"/>
      <c r="K13" s="115"/>
    </row>
    <row r="14" spans="1:11" ht="20.25" customHeight="1" thickBot="1" x14ac:dyDescent="0.5">
      <c r="A14" s="116" t="s">
        <v>10</v>
      </c>
      <c r="B14" s="116"/>
      <c r="C14" s="5" t="s">
        <v>27</v>
      </c>
      <c r="D14" s="114" t="s">
        <v>36</v>
      </c>
      <c r="E14" s="114"/>
      <c r="F14" s="6"/>
      <c r="G14" s="117" t="s">
        <v>11</v>
      </c>
      <c r="H14" s="117"/>
      <c r="I14" s="117"/>
      <c r="J14" s="117"/>
      <c r="K14" s="117"/>
    </row>
    <row r="15" spans="1:11" ht="20.25" customHeight="1" thickBot="1" x14ac:dyDescent="0.5">
      <c r="A15" s="116" t="s">
        <v>12</v>
      </c>
      <c r="B15" s="116"/>
      <c r="C15" s="5" t="s">
        <v>27</v>
      </c>
      <c r="D15" s="114" t="s">
        <v>37</v>
      </c>
      <c r="E15" s="114"/>
      <c r="F15" s="6"/>
      <c r="G15" s="130" t="s">
        <v>13</v>
      </c>
      <c r="H15" s="130"/>
      <c r="I15" s="130"/>
      <c r="J15" s="130"/>
      <c r="K15" s="130"/>
    </row>
    <row r="16" spans="1:11" ht="20.25" customHeight="1" thickBot="1" x14ac:dyDescent="0.5">
      <c r="A16" s="116" t="s">
        <v>14</v>
      </c>
      <c r="B16" s="116"/>
      <c r="C16" s="5" t="s">
        <v>27</v>
      </c>
      <c r="D16" s="114" t="s">
        <v>38</v>
      </c>
      <c r="E16" s="114"/>
      <c r="F16" s="6"/>
      <c r="G16" s="181" t="s">
        <v>15</v>
      </c>
      <c r="H16" s="181"/>
      <c r="I16" s="181"/>
      <c r="J16" s="181"/>
      <c r="K16" s="181"/>
    </row>
    <row r="18" spans="1:11" ht="20.25" customHeight="1" x14ac:dyDescent="0.45">
      <c r="A18" s="3" t="s">
        <v>16</v>
      </c>
    </row>
    <row r="19" spans="1:11" ht="20.25" customHeight="1" x14ac:dyDescent="0.45">
      <c r="A19" s="132" t="s">
        <v>50</v>
      </c>
      <c r="B19" s="132"/>
      <c r="C19" s="132"/>
      <c r="D19" s="132"/>
      <c r="E19" s="132"/>
      <c r="F19" s="132"/>
      <c r="G19" s="132"/>
      <c r="H19" s="132"/>
      <c r="I19" s="132"/>
      <c r="J19" s="132"/>
      <c r="K19" s="132"/>
    </row>
    <row r="20" spans="1:11" ht="20.25" customHeight="1" x14ac:dyDescent="0.45">
      <c r="A20" s="132"/>
      <c r="B20" s="132"/>
      <c r="C20" s="132"/>
      <c r="D20" s="132"/>
      <c r="E20" s="132"/>
      <c r="F20" s="132"/>
      <c r="G20" s="132"/>
      <c r="H20" s="132"/>
      <c r="I20" s="132"/>
      <c r="J20" s="132"/>
      <c r="K20" s="132"/>
    </row>
    <row r="21" spans="1:11" ht="20.25" customHeight="1" x14ac:dyDescent="0.45">
      <c r="A21" s="132"/>
      <c r="B21" s="132"/>
      <c r="C21" s="132"/>
      <c r="D21" s="132"/>
      <c r="E21" s="132"/>
      <c r="F21" s="132"/>
      <c r="G21" s="132"/>
      <c r="H21" s="132"/>
      <c r="I21" s="132"/>
      <c r="J21" s="132"/>
      <c r="K21" s="132"/>
    </row>
    <row r="22" spans="1:11" ht="20.25" customHeight="1" x14ac:dyDescent="0.45">
      <c r="A22" s="132"/>
      <c r="B22" s="132"/>
      <c r="C22" s="132"/>
      <c r="D22" s="132"/>
      <c r="E22" s="132"/>
      <c r="F22" s="132"/>
      <c r="G22" s="132"/>
      <c r="H22" s="132"/>
      <c r="I22" s="132"/>
      <c r="J22" s="132"/>
      <c r="K22" s="132"/>
    </row>
    <row r="23" spans="1:11" ht="20.25" customHeight="1" x14ac:dyDescent="0.45">
      <c r="A23" s="3" t="s">
        <v>46</v>
      </c>
    </row>
    <row r="24" spans="1:11" ht="20.25" customHeight="1" x14ac:dyDescent="0.45">
      <c r="A24" s="3" t="s">
        <v>21</v>
      </c>
      <c r="G24" s="3" t="s">
        <v>22</v>
      </c>
    </row>
    <row r="25" spans="1:11" ht="20.25" customHeight="1" x14ac:dyDescent="0.45">
      <c r="A25" s="124" t="s">
        <v>61</v>
      </c>
      <c r="B25" s="125"/>
      <c r="C25" s="125"/>
      <c r="D25" s="125"/>
      <c r="E25" s="126"/>
      <c r="G25" s="124" t="s">
        <v>62</v>
      </c>
      <c r="H25" s="136"/>
      <c r="I25" s="136"/>
      <c r="J25" s="136"/>
      <c r="K25" s="137"/>
    </row>
    <row r="26" spans="1:11" ht="20.25" customHeight="1" x14ac:dyDescent="0.45">
      <c r="A26" s="133"/>
      <c r="B26" s="134"/>
      <c r="C26" s="134"/>
      <c r="D26" s="134"/>
      <c r="E26" s="135"/>
      <c r="G26" s="138"/>
      <c r="H26" s="139"/>
      <c r="I26" s="139"/>
      <c r="J26" s="139"/>
      <c r="K26" s="140"/>
    </row>
    <row r="27" spans="1:11" ht="20.25" customHeight="1" x14ac:dyDescent="0.45">
      <c r="A27" s="133"/>
      <c r="B27" s="134"/>
      <c r="C27" s="134"/>
      <c r="D27" s="134"/>
      <c r="E27" s="135"/>
      <c r="G27" s="138"/>
      <c r="H27" s="139"/>
      <c r="I27" s="139"/>
      <c r="J27" s="139"/>
      <c r="K27" s="140"/>
    </row>
    <row r="28" spans="1:11" ht="20.25" customHeight="1" x14ac:dyDescent="0.45">
      <c r="A28" s="133"/>
      <c r="B28" s="134"/>
      <c r="C28" s="134"/>
      <c r="D28" s="134"/>
      <c r="E28" s="135"/>
      <c r="F28" s="144"/>
      <c r="G28" s="138"/>
      <c r="H28" s="139"/>
      <c r="I28" s="139"/>
      <c r="J28" s="139"/>
      <c r="K28" s="140"/>
    </row>
    <row r="29" spans="1:11" ht="20.25" customHeight="1" x14ac:dyDescent="0.45">
      <c r="A29" s="133"/>
      <c r="B29" s="134"/>
      <c r="C29" s="134"/>
      <c r="D29" s="134"/>
      <c r="E29" s="135"/>
      <c r="F29" s="144"/>
      <c r="G29" s="138"/>
      <c r="H29" s="139"/>
      <c r="I29" s="139"/>
      <c r="J29" s="139"/>
      <c r="K29" s="140"/>
    </row>
    <row r="30" spans="1:11" ht="20.25" customHeight="1" x14ac:dyDescent="0.45">
      <c r="A30" s="133"/>
      <c r="B30" s="134"/>
      <c r="C30" s="134"/>
      <c r="D30" s="134"/>
      <c r="E30" s="135"/>
      <c r="G30" s="138"/>
      <c r="H30" s="139"/>
      <c r="I30" s="139"/>
      <c r="J30" s="139"/>
      <c r="K30" s="140"/>
    </row>
    <row r="31" spans="1:11" ht="20.25" customHeight="1" x14ac:dyDescent="0.45">
      <c r="A31" s="133"/>
      <c r="B31" s="134"/>
      <c r="C31" s="134"/>
      <c r="D31" s="134"/>
      <c r="E31" s="135"/>
      <c r="G31" s="138"/>
      <c r="H31" s="139"/>
      <c r="I31" s="139"/>
      <c r="J31" s="139"/>
      <c r="K31" s="140"/>
    </row>
    <row r="32" spans="1:11" ht="20.25" customHeight="1" x14ac:dyDescent="0.45">
      <c r="A32" s="133"/>
      <c r="B32" s="134"/>
      <c r="C32" s="134"/>
      <c r="D32" s="134"/>
      <c r="E32" s="135"/>
      <c r="G32" s="138"/>
      <c r="H32" s="139"/>
      <c r="I32" s="139"/>
      <c r="J32" s="139"/>
      <c r="K32" s="140"/>
    </row>
    <row r="33" spans="1:11" ht="20.25" customHeight="1" x14ac:dyDescent="0.45">
      <c r="A33" s="127"/>
      <c r="B33" s="128"/>
      <c r="C33" s="128"/>
      <c r="D33" s="128"/>
      <c r="E33" s="129"/>
      <c r="G33" s="141"/>
      <c r="H33" s="142"/>
      <c r="I33" s="142"/>
      <c r="J33" s="142"/>
      <c r="K33" s="143"/>
    </row>
    <row r="34" spans="1:11" ht="20.25" customHeight="1" x14ac:dyDescent="0.45">
      <c r="A34" s="3" t="s">
        <v>40</v>
      </c>
    </row>
    <row r="35" spans="1:11" ht="20.25" customHeight="1" x14ac:dyDescent="0.45">
      <c r="A35" s="124" t="s">
        <v>63</v>
      </c>
      <c r="B35" s="125"/>
      <c r="C35" s="125"/>
      <c r="D35" s="125"/>
      <c r="E35" s="125"/>
      <c r="F35" s="125"/>
      <c r="G35" s="125"/>
      <c r="H35" s="125"/>
      <c r="I35" s="125"/>
      <c r="J35" s="125"/>
      <c r="K35" s="126"/>
    </row>
    <row r="36" spans="1:11" ht="20.25" customHeight="1" x14ac:dyDescent="0.45">
      <c r="A36" s="127"/>
      <c r="B36" s="128"/>
      <c r="C36" s="128"/>
      <c r="D36" s="128"/>
      <c r="E36" s="128"/>
      <c r="F36" s="128"/>
      <c r="G36" s="128"/>
      <c r="H36" s="128"/>
      <c r="I36" s="128"/>
      <c r="J36" s="128"/>
      <c r="K36" s="129"/>
    </row>
    <row r="37" spans="1:11" ht="20.25" customHeight="1" x14ac:dyDescent="0.45">
      <c r="A37" s="3" t="s">
        <v>41</v>
      </c>
    </row>
    <row r="38" spans="1:11" ht="20.25" customHeight="1" x14ac:dyDescent="0.45">
      <c r="A38" s="124" t="s">
        <v>64</v>
      </c>
      <c r="B38" s="125"/>
      <c r="C38" s="125"/>
      <c r="D38" s="125"/>
      <c r="E38" s="125"/>
      <c r="F38" s="125"/>
      <c r="G38" s="125"/>
      <c r="H38" s="125"/>
      <c r="I38" s="125"/>
      <c r="J38" s="125"/>
      <c r="K38" s="126"/>
    </row>
    <row r="39" spans="1:11" ht="20.25" customHeight="1" x14ac:dyDescent="0.45">
      <c r="A39" s="127"/>
      <c r="B39" s="128"/>
      <c r="C39" s="128"/>
      <c r="D39" s="128"/>
      <c r="E39" s="128"/>
      <c r="F39" s="128"/>
      <c r="G39" s="128"/>
      <c r="H39" s="128"/>
      <c r="I39" s="128"/>
      <c r="J39" s="128"/>
      <c r="K39" s="129"/>
    </row>
    <row r="40" spans="1:11" ht="20.25" customHeight="1" x14ac:dyDescent="0.45">
      <c r="A40" s="3" t="s">
        <v>31</v>
      </c>
    </row>
    <row r="41" spans="1:11" ht="20.25" customHeight="1" x14ac:dyDescent="0.45">
      <c r="A41" s="158" t="s">
        <v>65</v>
      </c>
      <c r="B41" s="146"/>
      <c r="C41" s="146"/>
      <c r="D41" s="146"/>
      <c r="E41" s="146"/>
      <c r="F41" s="146"/>
      <c r="G41" s="146"/>
      <c r="H41" s="146"/>
      <c r="I41" s="146"/>
      <c r="J41" s="146"/>
      <c r="K41" s="147"/>
    </row>
    <row r="42" spans="1:11" ht="20.25" customHeight="1" x14ac:dyDescent="0.45">
      <c r="A42" s="159"/>
      <c r="B42" s="148"/>
      <c r="C42" s="148"/>
      <c r="D42" s="148"/>
      <c r="E42" s="148"/>
      <c r="F42" s="148"/>
      <c r="G42" s="148"/>
      <c r="H42" s="148"/>
      <c r="I42" s="148"/>
      <c r="J42" s="148"/>
      <c r="K42" s="149"/>
    </row>
    <row r="43" spans="1:11" ht="20.25" customHeight="1" x14ac:dyDescent="0.45">
      <c r="A43" s="150"/>
      <c r="B43" s="151"/>
      <c r="C43" s="151"/>
      <c r="D43" s="151"/>
      <c r="E43" s="151"/>
      <c r="F43" s="151"/>
      <c r="G43" s="151"/>
      <c r="H43" s="151"/>
      <c r="I43" s="151"/>
      <c r="J43" s="151"/>
      <c r="K43" s="152"/>
    </row>
    <row r="45" spans="1:11" ht="20.25" customHeight="1" x14ac:dyDescent="0.45">
      <c r="A45" s="3" t="s">
        <v>47</v>
      </c>
    </row>
    <row r="46" spans="1:11" ht="20.25" customHeight="1" x14ac:dyDescent="0.45">
      <c r="A46" s="3" t="s">
        <v>17</v>
      </c>
      <c r="G46" s="3" t="s">
        <v>18</v>
      </c>
    </row>
    <row r="47" spans="1:11" ht="20.25" customHeight="1" x14ac:dyDescent="0.45">
      <c r="A47" s="124" t="s">
        <v>59</v>
      </c>
      <c r="B47" s="125"/>
      <c r="C47" s="125"/>
      <c r="D47" s="125"/>
      <c r="E47" s="126"/>
      <c r="G47" s="124" t="s">
        <v>60</v>
      </c>
      <c r="H47" s="136"/>
      <c r="I47" s="136"/>
      <c r="J47" s="136"/>
      <c r="K47" s="137"/>
    </row>
    <row r="48" spans="1:11" ht="20.25" customHeight="1" x14ac:dyDescent="0.45">
      <c r="A48" s="133"/>
      <c r="B48" s="134"/>
      <c r="C48" s="134"/>
      <c r="D48" s="134"/>
      <c r="E48" s="135"/>
      <c r="G48" s="138"/>
      <c r="H48" s="139"/>
      <c r="I48" s="139"/>
      <c r="J48" s="139"/>
      <c r="K48" s="140"/>
    </row>
    <row r="49" spans="1:11" ht="20.25" customHeight="1" x14ac:dyDescent="0.45">
      <c r="A49" s="133"/>
      <c r="B49" s="134"/>
      <c r="C49" s="134"/>
      <c r="D49" s="134"/>
      <c r="E49" s="135"/>
      <c r="G49" s="138"/>
      <c r="H49" s="139"/>
      <c r="I49" s="139"/>
      <c r="J49" s="139"/>
      <c r="K49" s="140"/>
    </row>
    <row r="50" spans="1:11" ht="20.25" customHeight="1" x14ac:dyDescent="0.45">
      <c r="A50" s="133"/>
      <c r="B50" s="134"/>
      <c r="C50" s="134"/>
      <c r="D50" s="134"/>
      <c r="E50" s="135"/>
      <c r="F50" s="144"/>
      <c r="G50" s="138"/>
      <c r="H50" s="139"/>
      <c r="I50" s="139"/>
      <c r="J50" s="139"/>
      <c r="K50" s="140"/>
    </row>
    <row r="51" spans="1:11" ht="20.25" customHeight="1" x14ac:dyDescent="0.45">
      <c r="A51" s="133"/>
      <c r="B51" s="134"/>
      <c r="C51" s="134"/>
      <c r="D51" s="134"/>
      <c r="E51" s="135"/>
      <c r="F51" s="144"/>
      <c r="G51" s="138"/>
      <c r="H51" s="139"/>
      <c r="I51" s="139"/>
      <c r="J51" s="139"/>
      <c r="K51" s="140"/>
    </row>
    <row r="52" spans="1:11" ht="20.25" customHeight="1" x14ac:dyDescent="0.45">
      <c r="A52" s="133"/>
      <c r="B52" s="134"/>
      <c r="C52" s="134"/>
      <c r="D52" s="134"/>
      <c r="E52" s="135"/>
      <c r="G52" s="138"/>
      <c r="H52" s="139"/>
      <c r="I52" s="139"/>
      <c r="J52" s="139"/>
      <c r="K52" s="140"/>
    </row>
    <row r="53" spans="1:11" ht="20.25" customHeight="1" x14ac:dyDescent="0.45">
      <c r="A53" s="133"/>
      <c r="B53" s="134"/>
      <c r="C53" s="134"/>
      <c r="D53" s="134"/>
      <c r="E53" s="135"/>
      <c r="G53" s="138"/>
      <c r="H53" s="139"/>
      <c r="I53" s="139"/>
      <c r="J53" s="139"/>
      <c r="K53" s="140"/>
    </row>
    <row r="54" spans="1:11" ht="20.25" customHeight="1" x14ac:dyDescent="0.45">
      <c r="A54" s="133"/>
      <c r="B54" s="134"/>
      <c r="C54" s="134"/>
      <c r="D54" s="134"/>
      <c r="E54" s="135"/>
      <c r="G54" s="138"/>
      <c r="H54" s="139"/>
      <c r="I54" s="139"/>
      <c r="J54" s="139"/>
      <c r="K54" s="140"/>
    </row>
    <row r="55" spans="1:11" ht="20.25" customHeight="1" x14ac:dyDescent="0.45">
      <c r="A55" s="127"/>
      <c r="B55" s="128"/>
      <c r="C55" s="128"/>
      <c r="D55" s="128"/>
      <c r="E55" s="129"/>
      <c r="G55" s="141"/>
      <c r="H55" s="142"/>
      <c r="I55" s="142"/>
      <c r="J55" s="142"/>
      <c r="K55" s="143"/>
    </row>
    <row r="56" spans="1:11" ht="20.25" customHeight="1" x14ac:dyDescent="0.45">
      <c r="A56" s="3" t="s">
        <v>19</v>
      </c>
    </row>
    <row r="57" spans="1:11" ht="20.25" customHeight="1" x14ac:dyDescent="0.45">
      <c r="A57" s="180" t="s">
        <v>58</v>
      </c>
      <c r="B57" s="125"/>
      <c r="C57" s="125"/>
      <c r="D57" s="125"/>
      <c r="E57" s="125"/>
      <c r="F57" s="125"/>
      <c r="G57" s="125"/>
      <c r="H57" s="125"/>
      <c r="I57" s="125"/>
      <c r="J57" s="125"/>
      <c r="K57" s="126"/>
    </row>
    <row r="58" spans="1:11" ht="20.25" customHeight="1" x14ac:dyDescent="0.45">
      <c r="A58" s="127"/>
      <c r="B58" s="128"/>
      <c r="C58" s="128"/>
      <c r="D58" s="128"/>
      <c r="E58" s="128"/>
      <c r="F58" s="128"/>
      <c r="G58" s="128"/>
      <c r="H58" s="128"/>
      <c r="I58" s="128"/>
      <c r="J58" s="128"/>
      <c r="K58" s="129"/>
    </row>
    <row r="59" spans="1:11" ht="20.25" customHeight="1" x14ac:dyDescent="0.45">
      <c r="A59" s="3" t="s">
        <v>20</v>
      </c>
    </row>
    <row r="60" spans="1:11" ht="20.25" customHeight="1" x14ac:dyDescent="0.45">
      <c r="A60" s="180" t="s">
        <v>57</v>
      </c>
      <c r="B60" s="125"/>
      <c r="C60" s="125"/>
      <c r="D60" s="125"/>
      <c r="E60" s="125"/>
      <c r="F60" s="125"/>
      <c r="G60" s="125"/>
      <c r="H60" s="125"/>
      <c r="I60" s="125"/>
      <c r="J60" s="125"/>
      <c r="K60" s="126"/>
    </row>
    <row r="61" spans="1:11" ht="20.25" customHeight="1" x14ac:dyDescent="0.45">
      <c r="A61" s="127"/>
      <c r="B61" s="128"/>
      <c r="C61" s="128"/>
      <c r="D61" s="128"/>
      <c r="E61" s="128"/>
      <c r="F61" s="128"/>
      <c r="G61" s="128"/>
      <c r="H61" s="128"/>
      <c r="I61" s="128"/>
      <c r="J61" s="128"/>
      <c r="K61" s="129"/>
    </row>
    <row r="62" spans="1:11" ht="20.25" customHeight="1" x14ac:dyDescent="0.45">
      <c r="A62" s="3" t="s">
        <v>31</v>
      </c>
    </row>
    <row r="63" spans="1:11" ht="20.25" customHeight="1" x14ac:dyDescent="0.45">
      <c r="A63" s="124" t="s">
        <v>56</v>
      </c>
      <c r="B63" s="146"/>
      <c r="C63" s="146"/>
      <c r="D63" s="146"/>
      <c r="E63" s="146"/>
      <c r="F63" s="146"/>
      <c r="G63" s="146"/>
      <c r="H63" s="146"/>
      <c r="I63" s="146"/>
      <c r="J63" s="146"/>
      <c r="K63" s="147"/>
    </row>
    <row r="64" spans="1:11" ht="20.25" customHeight="1" x14ac:dyDescent="0.45">
      <c r="A64" s="159"/>
      <c r="B64" s="148"/>
      <c r="C64" s="148"/>
      <c r="D64" s="148"/>
      <c r="E64" s="148"/>
      <c r="F64" s="148"/>
      <c r="G64" s="148"/>
      <c r="H64" s="148"/>
      <c r="I64" s="148"/>
      <c r="J64" s="148"/>
      <c r="K64" s="149"/>
    </row>
    <row r="65" spans="1:11" ht="20.25" customHeight="1" x14ac:dyDescent="0.45">
      <c r="A65" s="150"/>
      <c r="B65" s="151"/>
      <c r="C65" s="151"/>
      <c r="D65" s="151"/>
      <c r="E65" s="151"/>
      <c r="F65" s="151"/>
      <c r="G65" s="151"/>
      <c r="H65" s="151"/>
      <c r="I65" s="151"/>
      <c r="J65" s="151"/>
      <c r="K65" s="152"/>
    </row>
    <row r="66" spans="1:11" ht="20.25" customHeight="1" x14ac:dyDescent="0.45">
      <c r="A66" s="7"/>
      <c r="B66" s="7"/>
      <c r="C66" s="7"/>
      <c r="D66" s="7"/>
      <c r="E66" s="7"/>
      <c r="F66" s="7"/>
      <c r="G66" s="7"/>
      <c r="H66" s="7"/>
      <c r="I66" s="7"/>
      <c r="J66" s="7"/>
      <c r="K66" s="7"/>
    </row>
    <row r="67" spans="1:11" ht="20.25" customHeight="1" x14ac:dyDescent="0.45">
      <c r="A67" s="3" t="s">
        <v>48</v>
      </c>
    </row>
    <row r="68" spans="1:11" ht="20.25" customHeight="1" x14ac:dyDescent="0.45">
      <c r="A68" s="3" t="s">
        <v>17</v>
      </c>
      <c r="G68" s="3" t="s">
        <v>18</v>
      </c>
    </row>
    <row r="69" spans="1:11" ht="20.25" customHeight="1" x14ac:dyDescent="0.45">
      <c r="A69" s="124"/>
      <c r="B69" s="125"/>
      <c r="C69" s="125"/>
      <c r="D69" s="125"/>
      <c r="E69" s="126"/>
      <c r="G69" s="124"/>
      <c r="H69" s="136"/>
      <c r="I69" s="136"/>
      <c r="J69" s="136"/>
      <c r="K69" s="137"/>
    </row>
    <row r="70" spans="1:11" ht="20.25" customHeight="1" x14ac:dyDescent="0.45">
      <c r="A70" s="133"/>
      <c r="B70" s="134"/>
      <c r="C70" s="134"/>
      <c r="D70" s="134"/>
      <c r="E70" s="135"/>
      <c r="G70" s="138"/>
      <c r="H70" s="139"/>
      <c r="I70" s="139"/>
      <c r="J70" s="139"/>
      <c r="K70" s="140"/>
    </row>
    <row r="71" spans="1:11" ht="20.25" customHeight="1" x14ac:dyDescent="0.45">
      <c r="A71" s="133"/>
      <c r="B71" s="134"/>
      <c r="C71" s="134"/>
      <c r="D71" s="134"/>
      <c r="E71" s="135"/>
      <c r="G71" s="138"/>
      <c r="H71" s="139"/>
      <c r="I71" s="139"/>
      <c r="J71" s="139"/>
      <c r="K71" s="140"/>
    </row>
    <row r="72" spans="1:11" ht="20.25" customHeight="1" x14ac:dyDescent="0.45">
      <c r="A72" s="133"/>
      <c r="B72" s="134"/>
      <c r="C72" s="134"/>
      <c r="D72" s="134"/>
      <c r="E72" s="135"/>
      <c r="F72" s="144"/>
      <c r="G72" s="138"/>
      <c r="H72" s="139"/>
      <c r="I72" s="139"/>
      <c r="J72" s="139"/>
      <c r="K72" s="140"/>
    </row>
    <row r="73" spans="1:11" ht="20.25" customHeight="1" x14ac:dyDescent="0.45">
      <c r="A73" s="133"/>
      <c r="B73" s="134"/>
      <c r="C73" s="134"/>
      <c r="D73" s="134"/>
      <c r="E73" s="135"/>
      <c r="F73" s="144"/>
      <c r="G73" s="138"/>
      <c r="H73" s="139"/>
      <c r="I73" s="139"/>
      <c r="J73" s="139"/>
      <c r="K73" s="140"/>
    </row>
    <row r="74" spans="1:11" ht="20.25" customHeight="1" x14ac:dyDescent="0.45">
      <c r="A74" s="133"/>
      <c r="B74" s="134"/>
      <c r="C74" s="134"/>
      <c r="D74" s="134"/>
      <c r="E74" s="135"/>
      <c r="G74" s="138"/>
      <c r="H74" s="139"/>
      <c r="I74" s="139"/>
      <c r="J74" s="139"/>
      <c r="K74" s="140"/>
    </row>
    <row r="75" spans="1:11" ht="20.25" customHeight="1" x14ac:dyDescent="0.45">
      <c r="A75" s="133"/>
      <c r="B75" s="134"/>
      <c r="C75" s="134"/>
      <c r="D75" s="134"/>
      <c r="E75" s="135"/>
      <c r="G75" s="138"/>
      <c r="H75" s="139"/>
      <c r="I75" s="139"/>
      <c r="J75" s="139"/>
      <c r="K75" s="140"/>
    </row>
    <row r="76" spans="1:11" ht="20.25" customHeight="1" x14ac:dyDescent="0.45">
      <c r="A76" s="133"/>
      <c r="B76" s="134"/>
      <c r="C76" s="134"/>
      <c r="D76" s="134"/>
      <c r="E76" s="135"/>
      <c r="G76" s="138"/>
      <c r="H76" s="139"/>
      <c r="I76" s="139"/>
      <c r="J76" s="139"/>
      <c r="K76" s="140"/>
    </row>
    <row r="77" spans="1:11" ht="20.25" customHeight="1" x14ac:dyDescent="0.45">
      <c r="A77" s="127"/>
      <c r="B77" s="128"/>
      <c r="C77" s="128"/>
      <c r="D77" s="128"/>
      <c r="E77" s="129"/>
      <c r="G77" s="141"/>
      <c r="H77" s="142"/>
      <c r="I77" s="142"/>
      <c r="J77" s="142"/>
      <c r="K77" s="143"/>
    </row>
    <row r="78" spans="1:11" ht="20.25" customHeight="1" x14ac:dyDescent="0.45">
      <c r="A78" s="3" t="s">
        <v>19</v>
      </c>
    </row>
    <row r="79" spans="1:11" ht="20.25" customHeight="1" x14ac:dyDescent="0.45">
      <c r="A79" s="118"/>
      <c r="B79" s="119"/>
      <c r="C79" s="119"/>
      <c r="D79" s="119"/>
      <c r="E79" s="119"/>
      <c r="F79" s="119"/>
      <c r="G79" s="119"/>
      <c r="H79" s="119"/>
      <c r="I79" s="119"/>
      <c r="J79" s="119"/>
      <c r="K79" s="120"/>
    </row>
    <row r="80" spans="1:11" ht="20.25" customHeight="1" x14ac:dyDescent="0.45">
      <c r="A80" s="121"/>
      <c r="B80" s="122"/>
      <c r="C80" s="122"/>
      <c r="D80" s="122"/>
      <c r="E80" s="122"/>
      <c r="F80" s="122"/>
      <c r="G80" s="122"/>
      <c r="H80" s="122"/>
      <c r="I80" s="122"/>
      <c r="J80" s="122"/>
      <c r="K80" s="123"/>
    </row>
    <row r="81" spans="1:11" ht="20.25" customHeight="1" x14ac:dyDescent="0.45">
      <c r="A81" s="3" t="s">
        <v>20</v>
      </c>
    </row>
    <row r="82" spans="1:11" ht="20.25" customHeight="1" x14ac:dyDescent="0.45">
      <c r="A82" s="118"/>
      <c r="B82" s="119"/>
      <c r="C82" s="119"/>
      <c r="D82" s="119"/>
      <c r="E82" s="119"/>
      <c r="F82" s="119"/>
      <c r="G82" s="119"/>
      <c r="H82" s="119"/>
      <c r="I82" s="119"/>
      <c r="J82" s="119"/>
      <c r="K82" s="120"/>
    </row>
    <row r="83" spans="1:11" ht="20.25" customHeight="1" x14ac:dyDescent="0.45">
      <c r="A83" s="121"/>
      <c r="B83" s="122"/>
      <c r="C83" s="122"/>
      <c r="D83" s="122"/>
      <c r="E83" s="122"/>
      <c r="F83" s="122"/>
      <c r="G83" s="122"/>
      <c r="H83" s="122"/>
      <c r="I83" s="122"/>
      <c r="J83" s="122"/>
      <c r="K83" s="123"/>
    </row>
    <row r="84" spans="1:11" ht="20.25" customHeight="1" x14ac:dyDescent="0.45">
      <c r="A84" s="3" t="s">
        <v>31</v>
      </c>
    </row>
    <row r="85" spans="1:11" ht="20.25" customHeight="1" x14ac:dyDescent="0.45">
      <c r="A85" s="158"/>
      <c r="B85" s="146"/>
      <c r="C85" s="146"/>
      <c r="D85" s="146"/>
      <c r="E85" s="146"/>
      <c r="F85" s="146"/>
      <c r="G85" s="146"/>
      <c r="H85" s="146"/>
      <c r="I85" s="146"/>
      <c r="J85" s="146"/>
      <c r="K85" s="147"/>
    </row>
    <row r="86" spans="1:11" ht="20.25" customHeight="1" x14ac:dyDescent="0.45">
      <c r="A86" s="159"/>
      <c r="B86" s="148"/>
      <c r="C86" s="148"/>
      <c r="D86" s="148"/>
      <c r="E86" s="148"/>
      <c r="F86" s="148"/>
      <c r="G86" s="148"/>
      <c r="H86" s="148"/>
      <c r="I86" s="148"/>
      <c r="J86" s="148"/>
      <c r="K86" s="149"/>
    </row>
    <row r="87" spans="1:11" ht="20.25" customHeight="1" x14ac:dyDescent="0.45">
      <c r="A87" s="150"/>
      <c r="B87" s="151"/>
      <c r="C87" s="151"/>
      <c r="D87" s="151"/>
      <c r="E87" s="151"/>
      <c r="F87" s="151"/>
      <c r="G87" s="151"/>
      <c r="H87" s="151"/>
      <c r="I87" s="151"/>
      <c r="J87" s="151"/>
      <c r="K87" s="152"/>
    </row>
    <row r="88" spans="1:11" ht="20.25" customHeight="1" x14ac:dyDescent="0.45">
      <c r="A88" s="3" t="s">
        <v>49</v>
      </c>
    </row>
    <row r="89" spans="1:11" ht="20.25" customHeight="1" x14ac:dyDescent="0.45">
      <c r="A89" s="3" t="s">
        <v>17</v>
      </c>
      <c r="G89" s="3" t="s">
        <v>18</v>
      </c>
    </row>
    <row r="90" spans="1:11" ht="20.25" customHeight="1" x14ac:dyDescent="0.45">
      <c r="A90" s="124"/>
      <c r="B90" s="125"/>
      <c r="C90" s="125"/>
      <c r="D90" s="125"/>
      <c r="E90" s="126"/>
      <c r="G90" s="124"/>
      <c r="H90" s="136"/>
      <c r="I90" s="136"/>
      <c r="J90" s="136"/>
      <c r="K90" s="137"/>
    </row>
    <row r="91" spans="1:11" ht="20.25" customHeight="1" x14ac:dyDescent="0.45">
      <c r="A91" s="133"/>
      <c r="B91" s="134"/>
      <c r="C91" s="134"/>
      <c r="D91" s="134"/>
      <c r="E91" s="135"/>
      <c r="G91" s="138"/>
      <c r="H91" s="139"/>
      <c r="I91" s="139"/>
      <c r="J91" s="139"/>
      <c r="K91" s="140"/>
    </row>
    <row r="92" spans="1:11" ht="20.25" customHeight="1" x14ac:dyDescent="0.45">
      <c r="A92" s="133"/>
      <c r="B92" s="134"/>
      <c r="C92" s="134"/>
      <c r="D92" s="134"/>
      <c r="E92" s="135"/>
      <c r="G92" s="138"/>
      <c r="H92" s="139"/>
      <c r="I92" s="139"/>
      <c r="J92" s="139"/>
      <c r="K92" s="140"/>
    </row>
    <row r="93" spans="1:11" ht="20.25" customHeight="1" x14ac:dyDescent="0.45">
      <c r="A93" s="133"/>
      <c r="B93" s="134"/>
      <c r="C93" s="134"/>
      <c r="D93" s="134"/>
      <c r="E93" s="135"/>
      <c r="F93" s="144"/>
      <c r="G93" s="138"/>
      <c r="H93" s="139"/>
      <c r="I93" s="139"/>
      <c r="J93" s="139"/>
      <c r="K93" s="140"/>
    </row>
    <row r="94" spans="1:11" ht="20.25" customHeight="1" x14ac:dyDescent="0.45">
      <c r="A94" s="133"/>
      <c r="B94" s="134"/>
      <c r="C94" s="134"/>
      <c r="D94" s="134"/>
      <c r="E94" s="135"/>
      <c r="F94" s="144"/>
      <c r="G94" s="138"/>
      <c r="H94" s="139"/>
      <c r="I94" s="139"/>
      <c r="J94" s="139"/>
      <c r="K94" s="140"/>
    </row>
    <row r="95" spans="1:11" ht="20.25" customHeight="1" x14ac:dyDescent="0.45">
      <c r="A95" s="133"/>
      <c r="B95" s="134"/>
      <c r="C95" s="134"/>
      <c r="D95" s="134"/>
      <c r="E95" s="135"/>
      <c r="G95" s="138"/>
      <c r="H95" s="139"/>
      <c r="I95" s="139"/>
      <c r="J95" s="139"/>
      <c r="K95" s="140"/>
    </row>
    <row r="96" spans="1:11" ht="20.25" customHeight="1" x14ac:dyDescent="0.45">
      <c r="A96" s="133"/>
      <c r="B96" s="134"/>
      <c r="C96" s="134"/>
      <c r="D96" s="134"/>
      <c r="E96" s="135"/>
      <c r="G96" s="138"/>
      <c r="H96" s="139"/>
      <c r="I96" s="139"/>
      <c r="J96" s="139"/>
      <c r="K96" s="140"/>
    </row>
    <row r="97" spans="1:11" ht="20.25" customHeight="1" x14ac:dyDescent="0.45">
      <c r="A97" s="133"/>
      <c r="B97" s="134"/>
      <c r="C97" s="134"/>
      <c r="D97" s="134"/>
      <c r="E97" s="135"/>
      <c r="G97" s="138"/>
      <c r="H97" s="139"/>
      <c r="I97" s="139"/>
      <c r="J97" s="139"/>
      <c r="K97" s="140"/>
    </row>
    <row r="98" spans="1:11" ht="20.25" customHeight="1" x14ac:dyDescent="0.45">
      <c r="A98" s="127"/>
      <c r="B98" s="128"/>
      <c r="C98" s="128"/>
      <c r="D98" s="128"/>
      <c r="E98" s="129"/>
      <c r="G98" s="141"/>
      <c r="H98" s="142"/>
      <c r="I98" s="142"/>
      <c r="J98" s="142"/>
      <c r="K98" s="143"/>
    </row>
    <row r="99" spans="1:11" ht="20.25" customHeight="1" x14ac:dyDescent="0.45">
      <c r="A99" s="3" t="s">
        <v>19</v>
      </c>
    </row>
    <row r="100" spans="1:11" ht="20.25" customHeight="1" x14ac:dyDescent="0.45">
      <c r="A100" s="118"/>
      <c r="B100" s="119"/>
      <c r="C100" s="119"/>
      <c r="D100" s="119"/>
      <c r="E100" s="119"/>
      <c r="F100" s="119"/>
      <c r="G100" s="119"/>
      <c r="H100" s="119"/>
      <c r="I100" s="119"/>
      <c r="J100" s="119"/>
      <c r="K100" s="120"/>
    </row>
    <row r="101" spans="1:11" ht="20.25" customHeight="1" x14ac:dyDescent="0.45">
      <c r="A101" s="121"/>
      <c r="B101" s="122"/>
      <c r="C101" s="122"/>
      <c r="D101" s="122"/>
      <c r="E101" s="122"/>
      <c r="F101" s="122"/>
      <c r="G101" s="122"/>
      <c r="H101" s="122"/>
      <c r="I101" s="122"/>
      <c r="J101" s="122"/>
      <c r="K101" s="123"/>
    </row>
    <row r="102" spans="1:11" ht="20.25" customHeight="1" x14ac:dyDescent="0.45">
      <c r="A102" s="3" t="s">
        <v>20</v>
      </c>
    </row>
    <row r="103" spans="1:11" ht="20.25" customHeight="1" x14ac:dyDescent="0.45">
      <c r="A103" s="118"/>
      <c r="B103" s="119"/>
      <c r="C103" s="119"/>
      <c r="D103" s="119"/>
      <c r="E103" s="119"/>
      <c r="F103" s="119"/>
      <c r="G103" s="119"/>
      <c r="H103" s="119"/>
      <c r="I103" s="119"/>
      <c r="J103" s="119"/>
      <c r="K103" s="120"/>
    </row>
    <row r="104" spans="1:11" ht="20.25" customHeight="1" x14ac:dyDescent="0.45">
      <c r="A104" s="121"/>
      <c r="B104" s="122"/>
      <c r="C104" s="122"/>
      <c r="D104" s="122"/>
      <c r="E104" s="122"/>
      <c r="F104" s="122"/>
      <c r="G104" s="122"/>
      <c r="H104" s="122"/>
      <c r="I104" s="122"/>
      <c r="J104" s="122"/>
      <c r="K104" s="123"/>
    </row>
    <row r="105" spans="1:11" ht="20.25" customHeight="1" x14ac:dyDescent="0.45">
      <c r="A105" s="3" t="s">
        <v>31</v>
      </c>
    </row>
    <row r="106" spans="1:11" ht="20.25" customHeight="1" x14ac:dyDescent="0.45">
      <c r="A106" s="158"/>
      <c r="B106" s="146"/>
      <c r="C106" s="146"/>
      <c r="D106" s="146"/>
      <c r="E106" s="146"/>
      <c r="F106" s="146"/>
      <c r="G106" s="146"/>
      <c r="H106" s="146"/>
      <c r="I106" s="146"/>
      <c r="J106" s="146"/>
      <c r="K106" s="147"/>
    </row>
    <row r="107" spans="1:11" ht="20.25" customHeight="1" x14ac:dyDescent="0.45">
      <c r="A107" s="159"/>
      <c r="B107" s="148"/>
      <c r="C107" s="148"/>
      <c r="D107" s="148"/>
      <c r="E107" s="148"/>
      <c r="F107" s="148"/>
      <c r="G107" s="148"/>
      <c r="H107" s="148"/>
      <c r="I107" s="148"/>
      <c r="J107" s="148"/>
      <c r="K107" s="149"/>
    </row>
    <row r="108" spans="1:11" ht="20.25" customHeight="1" x14ac:dyDescent="0.45">
      <c r="A108" s="150"/>
      <c r="B108" s="151"/>
      <c r="C108" s="151"/>
      <c r="D108" s="151"/>
      <c r="E108" s="151"/>
      <c r="F108" s="151"/>
      <c r="G108" s="151"/>
      <c r="H108" s="151"/>
      <c r="I108" s="151"/>
      <c r="J108" s="151"/>
      <c r="K108" s="152"/>
    </row>
    <row r="110" spans="1:11" ht="20.25" customHeight="1" x14ac:dyDescent="0.45">
      <c r="A110" s="3" t="s">
        <v>28</v>
      </c>
    </row>
    <row r="112" spans="1:11" ht="20.25" customHeight="1" x14ac:dyDescent="0.45">
      <c r="A112" s="3" t="s">
        <v>23</v>
      </c>
    </row>
    <row r="113" spans="1:12" ht="20.25" customHeight="1" x14ac:dyDescent="0.45">
      <c r="A113" s="124" t="s">
        <v>51</v>
      </c>
      <c r="B113" s="125"/>
      <c r="C113" s="125"/>
      <c r="D113" s="125"/>
      <c r="E113" s="125"/>
      <c r="F113" s="125"/>
      <c r="G113" s="125"/>
      <c r="H113" s="125"/>
      <c r="I113" s="125"/>
      <c r="J113" s="125"/>
      <c r="K113" s="126"/>
    </row>
    <row r="114" spans="1:12" ht="20.25" customHeight="1" x14ac:dyDescent="0.45">
      <c r="A114" s="138"/>
      <c r="B114" s="134"/>
      <c r="C114" s="134"/>
      <c r="D114" s="134"/>
      <c r="E114" s="134"/>
      <c r="F114" s="134"/>
      <c r="G114" s="134"/>
      <c r="H114" s="134"/>
      <c r="I114" s="134"/>
      <c r="J114" s="134"/>
      <c r="K114" s="135"/>
    </row>
    <row r="115" spans="1:12" ht="20.25" customHeight="1" x14ac:dyDescent="0.45">
      <c r="A115" s="138"/>
      <c r="B115" s="134"/>
      <c r="C115" s="134"/>
      <c r="D115" s="134"/>
      <c r="E115" s="134"/>
      <c r="F115" s="134"/>
      <c r="G115" s="134"/>
      <c r="H115" s="134"/>
      <c r="I115" s="134"/>
      <c r="J115" s="134"/>
      <c r="K115" s="135"/>
    </row>
    <row r="116" spans="1:12" ht="20.25" customHeight="1" x14ac:dyDescent="0.45">
      <c r="A116" s="138"/>
      <c r="B116" s="134"/>
      <c r="C116" s="134"/>
      <c r="D116" s="134"/>
      <c r="E116" s="134"/>
      <c r="F116" s="134"/>
      <c r="G116" s="134"/>
      <c r="H116" s="134"/>
      <c r="I116" s="134"/>
      <c r="J116" s="134"/>
      <c r="K116" s="135"/>
    </row>
    <row r="117" spans="1:12" ht="20.25" customHeight="1" x14ac:dyDescent="0.45">
      <c r="A117" s="138"/>
      <c r="B117" s="134"/>
      <c r="C117" s="134"/>
      <c r="D117" s="134"/>
      <c r="E117" s="134"/>
      <c r="F117" s="134"/>
      <c r="G117" s="134"/>
      <c r="H117" s="134"/>
      <c r="I117" s="134"/>
      <c r="J117" s="134"/>
      <c r="K117" s="135"/>
    </row>
    <row r="118" spans="1:12" ht="20.25" customHeight="1" x14ac:dyDescent="0.45">
      <c r="A118" s="138"/>
      <c r="B118" s="134"/>
      <c r="C118" s="134"/>
      <c r="D118" s="134"/>
      <c r="E118" s="134"/>
      <c r="F118" s="134"/>
      <c r="G118" s="134"/>
      <c r="H118" s="134"/>
      <c r="I118" s="134"/>
      <c r="J118" s="134"/>
      <c r="K118" s="135"/>
    </row>
    <row r="119" spans="1:12" ht="20.25" customHeight="1" x14ac:dyDescent="0.45">
      <c r="A119" s="138"/>
      <c r="B119" s="134"/>
      <c r="C119" s="134"/>
      <c r="D119" s="134"/>
      <c r="E119" s="134"/>
      <c r="F119" s="134"/>
      <c r="G119" s="134"/>
      <c r="H119" s="134"/>
      <c r="I119" s="134"/>
      <c r="J119" s="134"/>
      <c r="K119" s="135"/>
    </row>
    <row r="120" spans="1:12" ht="20.25" customHeight="1" x14ac:dyDescent="0.45">
      <c r="A120" s="138"/>
      <c r="B120" s="134"/>
      <c r="C120" s="134"/>
      <c r="D120" s="134"/>
      <c r="E120" s="134"/>
      <c r="F120" s="134"/>
      <c r="G120" s="134"/>
      <c r="H120" s="134"/>
      <c r="I120" s="134"/>
      <c r="J120" s="134"/>
      <c r="K120" s="135"/>
    </row>
    <row r="121" spans="1:12" ht="20.25" customHeight="1" x14ac:dyDescent="0.45">
      <c r="A121" s="127"/>
      <c r="B121" s="128"/>
      <c r="C121" s="128"/>
      <c r="D121" s="128"/>
      <c r="E121" s="128"/>
      <c r="F121" s="128"/>
      <c r="G121" s="128"/>
      <c r="H121" s="128"/>
      <c r="I121" s="128"/>
      <c r="J121" s="128"/>
      <c r="K121" s="129"/>
    </row>
    <row r="123" spans="1:12" ht="20.25" customHeight="1" x14ac:dyDescent="0.45">
      <c r="A123" s="3" t="s">
        <v>44</v>
      </c>
    </row>
    <row r="124" spans="1:12" ht="20.25" customHeight="1" x14ac:dyDescent="0.45">
      <c r="A124" s="160" t="s">
        <v>24</v>
      </c>
      <c r="B124" s="161"/>
      <c r="C124" s="8">
        <f>LEN(A125)</f>
        <v>158</v>
      </c>
      <c r="D124" s="162" t="s">
        <v>45</v>
      </c>
      <c r="E124" s="162"/>
      <c r="F124" s="163" t="str">
        <f>IF($C$124&lt;700,"OK","700文字を越えています。700文字以内になるようご調整ください。")</f>
        <v>OK</v>
      </c>
      <c r="G124" s="163"/>
      <c r="H124" s="163"/>
      <c r="I124" s="163"/>
      <c r="J124" s="163"/>
      <c r="K124" s="163"/>
    </row>
    <row r="125" spans="1:12" ht="20.25" customHeight="1" x14ac:dyDescent="0.45">
      <c r="A125" s="124" t="s">
        <v>52</v>
      </c>
      <c r="B125" s="125"/>
      <c r="C125" s="125"/>
      <c r="D125" s="125"/>
      <c r="E125" s="125"/>
      <c r="F125" s="125"/>
      <c r="G125" s="125"/>
      <c r="H125" s="125"/>
      <c r="I125" s="125"/>
      <c r="J125" s="125"/>
      <c r="K125" s="126"/>
      <c r="L125" s="1" t="s">
        <v>42</v>
      </c>
    </row>
    <row r="126" spans="1:12" ht="20.25" customHeight="1" x14ac:dyDescent="0.45">
      <c r="A126" s="138"/>
      <c r="B126" s="134"/>
      <c r="C126" s="134"/>
      <c r="D126" s="134"/>
      <c r="E126" s="134"/>
      <c r="F126" s="134"/>
      <c r="G126" s="134"/>
      <c r="H126" s="134"/>
      <c r="I126" s="134"/>
      <c r="J126" s="134"/>
      <c r="K126" s="135"/>
      <c r="L126" s="1" t="s">
        <v>43</v>
      </c>
    </row>
    <row r="127" spans="1:12" ht="20.25" customHeight="1" x14ac:dyDescent="0.45">
      <c r="A127" s="138"/>
      <c r="B127" s="134"/>
      <c r="C127" s="134"/>
      <c r="D127" s="134"/>
      <c r="E127" s="134"/>
      <c r="F127" s="134"/>
      <c r="G127" s="134"/>
      <c r="H127" s="134"/>
      <c r="I127" s="134"/>
      <c r="J127" s="134"/>
      <c r="K127" s="135"/>
      <c r="L127" s="1" t="s">
        <v>66</v>
      </c>
    </row>
    <row r="128" spans="1:12" ht="20.25" customHeight="1" x14ac:dyDescent="0.45">
      <c r="A128" s="138"/>
      <c r="B128" s="134"/>
      <c r="C128" s="134"/>
      <c r="D128" s="134"/>
      <c r="E128" s="134"/>
      <c r="F128" s="134"/>
      <c r="G128" s="134"/>
      <c r="H128" s="134"/>
      <c r="I128" s="134"/>
      <c r="J128" s="134"/>
      <c r="K128" s="135"/>
    </row>
    <row r="129" spans="1:11" ht="20.25" customHeight="1" x14ac:dyDescent="0.45">
      <c r="A129" s="138"/>
      <c r="B129" s="134"/>
      <c r="C129" s="134"/>
      <c r="D129" s="134"/>
      <c r="E129" s="134"/>
      <c r="F129" s="134"/>
      <c r="G129" s="134"/>
      <c r="H129" s="134"/>
      <c r="I129" s="134"/>
      <c r="J129" s="134"/>
      <c r="K129" s="135"/>
    </row>
    <row r="130" spans="1:11" ht="20.25" customHeight="1" x14ac:dyDescent="0.45">
      <c r="A130" s="138"/>
      <c r="B130" s="134"/>
      <c r="C130" s="134"/>
      <c r="D130" s="134"/>
      <c r="E130" s="134"/>
      <c r="F130" s="134"/>
      <c r="G130" s="134"/>
      <c r="H130" s="134"/>
      <c r="I130" s="134"/>
      <c r="J130" s="134"/>
      <c r="K130" s="135"/>
    </row>
    <row r="131" spans="1:11" ht="20.25" customHeight="1" x14ac:dyDescent="0.45">
      <c r="A131" s="133"/>
      <c r="B131" s="134"/>
      <c r="C131" s="134"/>
      <c r="D131" s="134"/>
      <c r="E131" s="134"/>
      <c r="F131" s="134"/>
      <c r="G131" s="134"/>
      <c r="H131" s="134"/>
      <c r="I131" s="134"/>
      <c r="J131" s="134"/>
      <c r="K131" s="135"/>
    </row>
    <row r="132" spans="1:11" ht="20.25" customHeight="1" x14ac:dyDescent="0.45">
      <c r="A132" s="133"/>
      <c r="B132" s="134"/>
      <c r="C132" s="134"/>
      <c r="D132" s="134"/>
      <c r="E132" s="134"/>
      <c r="F132" s="134"/>
      <c r="G132" s="134"/>
      <c r="H132" s="134"/>
      <c r="I132" s="134"/>
      <c r="J132" s="134"/>
      <c r="K132" s="135"/>
    </row>
    <row r="133" spans="1:11" ht="20.25" customHeight="1" x14ac:dyDescent="0.45">
      <c r="A133" s="127"/>
      <c r="B133" s="128"/>
      <c r="C133" s="128"/>
      <c r="D133" s="128"/>
      <c r="E133" s="128"/>
      <c r="F133" s="128"/>
      <c r="G133" s="128"/>
      <c r="H133" s="128"/>
      <c r="I133" s="128"/>
      <c r="J133" s="128"/>
      <c r="K133" s="129"/>
    </row>
    <row r="135" spans="1:11" ht="20.25" customHeight="1" x14ac:dyDescent="0.45">
      <c r="A135" s="3" t="s">
        <v>29</v>
      </c>
    </row>
    <row r="136" spans="1:11" ht="20.25" customHeight="1" x14ac:dyDescent="0.45">
      <c r="A136" s="124" t="s">
        <v>39</v>
      </c>
      <c r="B136" s="125"/>
      <c r="C136" s="125"/>
      <c r="D136" s="125"/>
      <c r="E136" s="125"/>
      <c r="F136" s="125"/>
      <c r="G136" s="125"/>
      <c r="H136" s="125"/>
      <c r="I136" s="125"/>
      <c r="J136" s="125"/>
      <c r="K136" s="126"/>
    </row>
    <row r="137" spans="1:11" ht="20.25" customHeight="1" x14ac:dyDescent="0.45">
      <c r="A137" s="138"/>
      <c r="B137" s="134"/>
      <c r="C137" s="134"/>
      <c r="D137" s="134"/>
      <c r="E137" s="134"/>
      <c r="F137" s="134"/>
      <c r="G137" s="134"/>
      <c r="H137" s="134"/>
      <c r="I137" s="134"/>
      <c r="J137" s="134"/>
      <c r="K137" s="135"/>
    </row>
    <row r="138" spans="1:11" ht="20.25" customHeight="1" x14ac:dyDescent="0.45">
      <c r="A138" s="138"/>
      <c r="B138" s="134"/>
      <c r="C138" s="134"/>
      <c r="D138" s="134"/>
      <c r="E138" s="134"/>
      <c r="F138" s="134"/>
      <c r="G138" s="134"/>
      <c r="H138" s="134"/>
      <c r="I138" s="134"/>
      <c r="J138" s="134"/>
      <c r="K138" s="135"/>
    </row>
    <row r="139" spans="1:11" ht="20.25" customHeight="1" x14ac:dyDescent="0.45">
      <c r="A139" s="138"/>
      <c r="B139" s="134"/>
      <c r="C139" s="134"/>
      <c r="D139" s="134"/>
      <c r="E139" s="134"/>
      <c r="F139" s="134"/>
      <c r="G139" s="134"/>
      <c r="H139" s="134"/>
      <c r="I139" s="134"/>
      <c r="J139" s="134"/>
      <c r="K139" s="135"/>
    </row>
    <row r="140" spans="1:11" ht="20.25" customHeight="1" x14ac:dyDescent="0.45">
      <c r="A140" s="138"/>
      <c r="B140" s="134"/>
      <c r="C140" s="134"/>
      <c r="D140" s="134"/>
      <c r="E140" s="134"/>
      <c r="F140" s="134"/>
      <c r="G140" s="134"/>
      <c r="H140" s="134"/>
      <c r="I140" s="134"/>
      <c r="J140" s="134"/>
      <c r="K140" s="135"/>
    </row>
    <row r="141" spans="1:11" ht="20.25" customHeight="1" x14ac:dyDescent="0.45">
      <c r="A141" s="138"/>
      <c r="B141" s="134"/>
      <c r="C141" s="134"/>
      <c r="D141" s="134"/>
      <c r="E141" s="134"/>
      <c r="F141" s="134"/>
      <c r="G141" s="134"/>
      <c r="H141" s="134"/>
      <c r="I141" s="134"/>
      <c r="J141" s="134"/>
      <c r="K141" s="135"/>
    </row>
    <row r="142" spans="1:11" ht="20.25" customHeight="1" x14ac:dyDescent="0.45">
      <c r="A142" s="138"/>
      <c r="B142" s="134"/>
      <c r="C142" s="134"/>
      <c r="D142" s="134"/>
      <c r="E142" s="134"/>
      <c r="F142" s="134"/>
      <c r="G142" s="134"/>
      <c r="H142" s="134"/>
      <c r="I142" s="134"/>
      <c r="J142" s="134"/>
      <c r="K142" s="135"/>
    </row>
    <row r="143" spans="1:11" ht="20.25" customHeight="1" x14ac:dyDescent="0.45">
      <c r="A143" s="138"/>
      <c r="B143" s="134"/>
      <c r="C143" s="134"/>
      <c r="D143" s="134"/>
      <c r="E143" s="134"/>
      <c r="F143" s="134"/>
      <c r="G143" s="134"/>
      <c r="H143" s="134"/>
      <c r="I143" s="134"/>
      <c r="J143" s="134"/>
      <c r="K143" s="135"/>
    </row>
    <row r="144" spans="1:11" ht="20.25" customHeight="1" x14ac:dyDescent="0.45">
      <c r="A144" s="127"/>
      <c r="B144" s="128"/>
      <c r="C144" s="128"/>
      <c r="D144" s="128"/>
      <c r="E144" s="128"/>
      <c r="F144" s="128"/>
      <c r="G144" s="128"/>
      <c r="H144" s="128"/>
      <c r="I144" s="128"/>
      <c r="J144" s="128"/>
      <c r="K144" s="129"/>
    </row>
    <row r="146" spans="1:11" ht="20.25" customHeight="1" x14ac:dyDescent="0.45">
      <c r="A146" s="3" t="s">
        <v>34</v>
      </c>
    </row>
    <row r="147" spans="1:11" ht="20.25" customHeight="1" x14ac:dyDescent="0.45">
      <c r="A147" s="124"/>
      <c r="B147" s="125"/>
      <c r="C147" s="125"/>
      <c r="D147" s="125"/>
      <c r="E147" s="125"/>
      <c r="F147" s="125"/>
      <c r="G147" s="125"/>
      <c r="H147" s="125"/>
      <c r="I147" s="125"/>
      <c r="J147" s="125"/>
      <c r="K147" s="126"/>
    </row>
    <row r="148" spans="1:11" ht="20.25" customHeight="1" x14ac:dyDescent="0.45">
      <c r="A148" s="138"/>
      <c r="B148" s="134"/>
      <c r="C148" s="134"/>
      <c r="D148" s="134"/>
      <c r="E148" s="134"/>
      <c r="F148" s="134"/>
      <c r="G148" s="134"/>
      <c r="H148" s="134"/>
      <c r="I148" s="134"/>
      <c r="J148" s="134"/>
      <c r="K148" s="135"/>
    </row>
    <row r="149" spans="1:11" ht="20.25" customHeight="1" x14ac:dyDescent="0.45">
      <c r="A149" s="138"/>
      <c r="B149" s="134"/>
      <c r="C149" s="134"/>
      <c r="D149" s="134"/>
      <c r="E149" s="134"/>
      <c r="F149" s="134"/>
      <c r="G149" s="134"/>
      <c r="H149" s="134"/>
      <c r="I149" s="134"/>
      <c r="J149" s="134"/>
      <c r="K149" s="135"/>
    </row>
    <row r="150" spans="1:11" ht="20.25" customHeight="1" x14ac:dyDescent="0.45">
      <c r="A150" s="138"/>
      <c r="B150" s="134"/>
      <c r="C150" s="134"/>
      <c r="D150" s="134"/>
      <c r="E150" s="134"/>
      <c r="F150" s="134"/>
      <c r="G150" s="134"/>
      <c r="H150" s="134"/>
      <c r="I150" s="134"/>
      <c r="J150" s="134"/>
      <c r="K150" s="135"/>
    </row>
    <row r="151" spans="1:11" ht="20.25" customHeight="1" x14ac:dyDescent="0.45">
      <c r="A151" s="138"/>
      <c r="B151" s="134"/>
      <c r="C151" s="134"/>
      <c r="D151" s="134"/>
      <c r="E151" s="134"/>
      <c r="F151" s="134"/>
      <c r="G151" s="134"/>
      <c r="H151" s="134"/>
      <c r="I151" s="134"/>
      <c r="J151" s="134"/>
      <c r="K151" s="135"/>
    </row>
    <row r="152" spans="1:11" ht="20.25" customHeight="1" x14ac:dyDescent="0.45">
      <c r="A152" s="138"/>
      <c r="B152" s="134"/>
      <c r="C152" s="134"/>
      <c r="D152" s="134"/>
      <c r="E152" s="134"/>
      <c r="F152" s="134"/>
      <c r="G152" s="134"/>
      <c r="H152" s="134"/>
      <c r="I152" s="134"/>
      <c r="J152" s="134"/>
      <c r="K152" s="135"/>
    </row>
    <row r="153" spans="1:11" ht="20.25" customHeight="1" x14ac:dyDescent="0.45">
      <c r="A153" s="138"/>
      <c r="B153" s="134"/>
      <c r="C153" s="134"/>
      <c r="D153" s="134"/>
      <c r="E153" s="134"/>
      <c r="F153" s="134"/>
      <c r="G153" s="134"/>
      <c r="H153" s="134"/>
      <c r="I153" s="134"/>
      <c r="J153" s="134"/>
      <c r="K153" s="135"/>
    </row>
    <row r="154" spans="1:11" ht="20.25" customHeight="1" x14ac:dyDescent="0.45">
      <c r="A154" s="138"/>
      <c r="B154" s="134"/>
      <c r="C154" s="134"/>
      <c r="D154" s="134"/>
      <c r="E154" s="134"/>
      <c r="F154" s="134"/>
      <c r="G154" s="134"/>
      <c r="H154" s="134"/>
      <c r="I154" s="134"/>
      <c r="J154" s="134"/>
      <c r="K154" s="135"/>
    </row>
    <row r="155" spans="1:11" ht="20.25" customHeight="1" x14ac:dyDescent="0.45">
      <c r="A155" s="127"/>
      <c r="B155" s="128"/>
      <c r="C155" s="128"/>
      <c r="D155" s="128"/>
      <c r="E155" s="128"/>
      <c r="F155" s="128"/>
      <c r="G155" s="128"/>
      <c r="H155" s="128"/>
      <c r="I155" s="128"/>
      <c r="J155" s="128"/>
      <c r="K155" s="129"/>
    </row>
    <row r="157" spans="1:11" ht="20.25" customHeight="1" x14ac:dyDescent="0.45">
      <c r="A157" s="3" t="s">
        <v>32</v>
      </c>
    </row>
    <row r="158" spans="1:11" ht="20.25" customHeight="1" x14ac:dyDescent="0.45">
      <c r="A158" s="3" t="s">
        <v>25</v>
      </c>
      <c r="G158" s="3" t="s">
        <v>26</v>
      </c>
    </row>
    <row r="159" spans="1:11" ht="20.25" customHeight="1" x14ac:dyDescent="0.45">
      <c r="A159" s="124" t="s">
        <v>53</v>
      </c>
      <c r="B159" s="125"/>
      <c r="C159" s="125"/>
      <c r="D159" s="125"/>
      <c r="E159" s="126"/>
      <c r="G159" s="124" t="s">
        <v>54</v>
      </c>
      <c r="H159" s="136"/>
      <c r="I159" s="136"/>
      <c r="J159" s="136"/>
      <c r="K159" s="137"/>
    </row>
    <row r="160" spans="1:11" ht="20.25" customHeight="1" x14ac:dyDescent="0.45">
      <c r="A160" s="133"/>
      <c r="B160" s="134"/>
      <c r="C160" s="134"/>
      <c r="D160" s="134"/>
      <c r="E160" s="135"/>
      <c r="G160" s="138"/>
      <c r="H160" s="139"/>
      <c r="I160" s="139"/>
      <c r="J160" s="139"/>
      <c r="K160" s="140"/>
    </row>
    <row r="161" spans="1:11" ht="20.25" customHeight="1" x14ac:dyDescent="0.45">
      <c r="A161" s="133"/>
      <c r="B161" s="134"/>
      <c r="C161" s="134"/>
      <c r="D161" s="134"/>
      <c r="E161" s="135"/>
      <c r="G161" s="138"/>
      <c r="H161" s="139"/>
      <c r="I161" s="139"/>
      <c r="J161" s="139"/>
      <c r="K161" s="140"/>
    </row>
    <row r="162" spans="1:11" ht="20.25" customHeight="1" x14ac:dyDescent="0.45">
      <c r="A162" s="133"/>
      <c r="B162" s="134"/>
      <c r="C162" s="134"/>
      <c r="D162" s="134"/>
      <c r="E162" s="135"/>
      <c r="F162" s="144"/>
      <c r="G162" s="138"/>
      <c r="H162" s="139"/>
      <c r="I162" s="139"/>
      <c r="J162" s="139"/>
      <c r="K162" s="140"/>
    </row>
    <row r="163" spans="1:11" ht="20.25" customHeight="1" x14ac:dyDescent="0.45">
      <c r="A163" s="133"/>
      <c r="B163" s="134"/>
      <c r="C163" s="134"/>
      <c r="D163" s="134"/>
      <c r="E163" s="135"/>
      <c r="F163" s="144"/>
      <c r="G163" s="138"/>
      <c r="H163" s="139"/>
      <c r="I163" s="139"/>
      <c r="J163" s="139"/>
      <c r="K163" s="140"/>
    </row>
    <row r="164" spans="1:11" ht="20.25" customHeight="1" x14ac:dyDescent="0.45">
      <c r="A164" s="133"/>
      <c r="B164" s="134"/>
      <c r="C164" s="134"/>
      <c r="D164" s="134"/>
      <c r="E164" s="135"/>
      <c r="G164" s="138"/>
      <c r="H164" s="139"/>
      <c r="I164" s="139"/>
      <c r="J164" s="139"/>
      <c r="K164" s="140"/>
    </row>
    <row r="165" spans="1:11" ht="20.25" customHeight="1" x14ac:dyDescent="0.45">
      <c r="A165" s="133"/>
      <c r="B165" s="134"/>
      <c r="C165" s="134"/>
      <c r="D165" s="134"/>
      <c r="E165" s="135"/>
      <c r="G165" s="138"/>
      <c r="H165" s="139"/>
      <c r="I165" s="139"/>
      <c r="J165" s="139"/>
      <c r="K165" s="140"/>
    </row>
    <row r="166" spans="1:11" ht="20.25" customHeight="1" x14ac:dyDescent="0.45">
      <c r="A166" s="133"/>
      <c r="B166" s="134"/>
      <c r="C166" s="134"/>
      <c r="D166" s="134"/>
      <c r="E166" s="135"/>
      <c r="G166" s="138"/>
      <c r="H166" s="139"/>
      <c r="I166" s="139"/>
      <c r="J166" s="139"/>
      <c r="K166" s="140"/>
    </row>
    <row r="167" spans="1:11" ht="20.25" customHeight="1" x14ac:dyDescent="0.45">
      <c r="A167" s="127"/>
      <c r="B167" s="128"/>
      <c r="C167" s="128"/>
      <c r="D167" s="128"/>
      <c r="E167" s="129"/>
      <c r="G167" s="141"/>
      <c r="H167" s="142"/>
      <c r="I167" s="142"/>
      <c r="J167" s="142"/>
      <c r="K167" s="143"/>
    </row>
    <row r="168" spans="1:11" ht="20.25" customHeight="1" x14ac:dyDescent="0.45">
      <c r="A168" s="3" t="s">
        <v>30</v>
      </c>
    </row>
    <row r="169" spans="1:11" ht="20.25" customHeight="1" x14ac:dyDescent="0.45">
      <c r="A169" s="124" t="s">
        <v>55</v>
      </c>
      <c r="B169" s="125"/>
      <c r="C169" s="125"/>
      <c r="D169" s="125"/>
      <c r="E169" s="125"/>
      <c r="F169" s="125"/>
      <c r="G169" s="125"/>
      <c r="H169" s="125"/>
      <c r="I169" s="125"/>
      <c r="J169" s="125"/>
      <c r="K169" s="126"/>
    </row>
    <row r="170" spans="1:11" ht="20.25" customHeight="1" x14ac:dyDescent="0.45">
      <c r="A170" s="133"/>
      <c r="B170" s="134"/>
      <c r="C170" s="134"/>
      <c r="D170" s="134"/>
      <c r="E170" s="134"/>
      <c r="F170" s="134"/>
      <c r="G170" s="134"/>
      <c r="H170" s="134"/>
      <c r="I170" s="134"/>
      <c r="J170" s="134"/>
      <c r="K170" s="135"/>
    </row>
    <row r="171" spans="1:11" ht="20.25" customHeight="1" x14ac:dyDescent="0.45">
      <c r="A171" s="133"/>
      <c r="B171" s="134"/>
      <c r="C171" s="134"/>
      <c r="D171" s="134"/>
      <c r="E171" s="134"/>
      <c r="F171" s="134"/>
      <c r="G171" s="134"/>
      <c r="H171" s="134"/>
      <c r="I171" s="134"/>
      <c r="J171" s="134"/>
      <c r="K171" s="135"/>
    </row>
    <row r="172" spans="1:11" ht="20.25" customHeight="1" x14ac:dyDescent="0.45">
      <c r="A172" s="127"/>
      <c r="B172" s="128"/>
      <c r="C172" s="128"/>
      <c r="D172" s="128"/>
      <c r="E172" s="128"/>
      <c r="F172" s="128"/>
      <c r="G172" s="128"/>
      <c r="H172" s="128"/>
      <c r="I172" s="128"/>
      <c r="J172" s="128"/>
      <c r="K172" s="129"/>
    </row>
    <row r="174" spans="1:11" ht="20.25" customHeight="1" x14ac:dyDescent="0.45">
      <c r="A174" s="3" t="s">
        <v>67</v>
      </c>
    </row>
    <row r="175" spans="1:11" ht="20.25" customHeight="1" x14ac:dyDescent="0.45">
      <c r="A175" s="124" t="s">
        <v>130</v>
      </c>
      <c r="B175" s="125"/>
      <c r="C175" s="125"/>
      <c r="D175" s="125"/>
      <c r="E175" s="125"/>
      <c r="F175" s="125"/>
      <c r="G175" s="125"/>
      <c r="H175" s="125"/>
      <c r="I175" s="125"/>
      <c r="J175" s="125"/>
      <c r="K175" s="126"/>
    </row>
    <row r="176" spans="1:11" ht="20.25" customHeight="1" x14ac:dyDescent="0.45">
      <c r="A176" s="133"/>
      <c r="B176" s="134"/>
      <c r="C176" s="134"/>
      <c r="D176" s="134"/>
      <c r="E176" s="134"/>
      <c r="F176" s="134"/>
      <c r="G176" s="134"/>
      <c r="H176" s="134"/>
      <c r="I176" s="134"/>
      <c r="J176" s="134"/>
      <c r="K176" s="135"/>
    </row>
    <row r="177" spans="1:11" ht="20.25" customHeight="1" x14ac:dyDescent="0.45">
      <c r="A177" s="133"/>
      <c r="B177" s="134"/>
      <c r="C177" s="134"/>
      <c r="D177" s="134"/>
      <c r="E177" s="134"/>
      <c r="F177" s="134"/>
      <c r="G177" s="134"/>
      <c r="H177" s="134"/>
      <c r="I177" s="134"/>
      <c r="J177" s="134"/>
      <c r="K177" s="135"/>
    </row>
    <row r="178" spans="1:11" ht="20.25" customHeight="1" x14ac:dyDescent="0.45">
      <c r="A178" s="133"/>
      <c r="B178" s="134"/>
      <c r="C178" s="134"/>
      <c r="D178" s="134"/>
      <c r="E178" s="134"/>
      <c r="F178" s="134"/>
      <c r="G178" s="134"/>
      <c r="H178" s="134"/>
      <c r="I178" s="134"/>
      <c r="J178" s="134"/>
      <c r="K178" s="135"/>
    </row>
    <row r="179" spans="1:11" ht="20.25" customHeight="1" x14ac:dyDescent="0.45">
      <c r="A179" s="133"/>
      <c r="B179" s="134"/>
      <c r="C179" s="134"/>
      <c r="D179" s="134"/>
      <c r="E179" s="134"/>
      <c r="F179" s="134"/>
      <c r="G179" s="134"/>
      <c r="H179" s="134"/>
      <c r="I179" s="134"/>
      <c r="J179" s="134"/>
      <c r="K179" s="135"/>
    </row>
    <row r="180" spans="1:11" ht="20.25" customHeight="1" x14ac:dyDescent="0.45">
      <c r="A180" s="127"/>
      <c r="B180" s="128"/>
      <c r="C180" s="128"/>
      <c r="D180" s="128"/>
      <c r="E180" s="128"/>
      <c r="F180" s="128"/>
      <c r="G180" s="128"/>
      <c r="H180" s="128"/>
      <c r="I180" s="128"/>
      <c r="J180" s="128"/>
      <c r="K180" s="129"/>
    </row>
  </sheetData>
  <protectedRanges>
    <protectedRange sqref="A124:K124" name="範囲1"/>
  </protectedRanges>
  <mergeCells count="49">
    <mergeCell ref="A14:B14"/>
    <mergeCell ref="A13:B13"/>
    <mergeCell ref="A25:E33"/>
    <mergeCell ref="F28:F29"/>
    <mergeCell ref="G25:K33"/>
    <mergeCell ref="G16:K16"/>
    <mergeCell ref="G15:K15"/>
    <mergeCell ref="G14:K14"/>
    <mergeCell ref="G13:K13"/>
    <mergeCell ref="A16:B16"/>
    <mergeCell ref="D13:E13"/>
    <mergeCell ref="D14:E14"/>
    <mergeCell ref="A19:K22"/>
    <mergeCell ref="A41:K43"/>
    <mergeCell ref="A63:K65"/>
    <mergeCell ref="A35:K36"/>
    <mergeCell ref="A38:K39"/>
    <mergeCell ref="A15:B15"/>
    <mergeCell ref="A47:E55"/>
    <mergeCell ref="G47:K55"/>
    <mergeCell ref="F50:F51"/>
    <mergeCell ref="A57:K58"/>
    <mergeCell ref="A60:K61"/>
    <mergeCell ref="D15:E15"/>
    <mergeCell ref="D16:E16"/>
    <mergeCell ref="A69:E77"/>
    <mergeCell ref="G69:K77"/>
    <mergeCell ref="F72:F73"/>
    <mergeCell ref="A90:E98"/>
    <mergeCell ref="G90:K98"/>
    <mergeCell ref="F93:F94"/>
    <mergeCell ref="A79:K80"/>
    <mergeCell ref="A82:K83"/>
    <mergeCell ref="A85:K87"/>
    <mergeCell ref="A159:E167"/>
    <mergeCell ref="G159:K167"/>
    <mergeCell ref="F162:F163"/>
    <mergeCell ref="A169:K172"/>
    <mergeCell ref="A175:K180"/>
    <mergeCell ref="A100:K101"/>
    <mergeCell ref="A103:K104"/>
    <mergeCell ref="A106:K108"/>
    <mergeCell ref="A147:K155"/>
    <mergeCell ref="A113:K121"/>
    <mergeCell ref="A125:K133"/>
    <mergeCell ref="A136:K144"/>
    <mergeCell ref="A124:B124"/>
    <mergeCell ref="D124:E124"/>
    <mergeCell ref="F124:K124"/>
  </mergeCells>
  <phoneticPr fontId="1"/>
  <conditionalFormatting sqref="A125:K133">
    <cfRule type="expression" dxfId="4" priority="6">
      <formula>$C$124&gt;700</formula>
    </cfRule>
  </conditionalFormatting>
  <conditionalFormatting sqref="C124">
    <cfRule type="expression" dxfId="3" priority="5">
      <formula>$B$124&gt;700</formula>
    </cfRule>
  </conditionalFormatting>
  <conditionalFormatting sqref="D124">
    <cfRule type="expression" dxfId="2" priority="4">
      <formula>$B$124&gt;700</formula>
    </cfRule>
  </conditionalFormatting>
  <conditionalFormatting sqref="F124">
    <cfRule type="expression" dxfId="1" priority="2">
      <formula>$B$124&gt;700</formula>
    </cfRule>
  </conditionalFormatting>
  <conditionalFormatting sqref="F124:K124">
    <cfRule type="expression" dxfId="0" priority="1">
      <formula>$C$124&gt;700</formula>
    </cfRule>
  </conditionalFormatting>
  <pageMargins left="0.7" right="0.7" top="0.75" bottom="0.75" header="0.3" footer="0.3"/>
  <pageSetup paperSize="9" scale="77" fitToHeight="0" orientation="portrait" r:id="rId1"/>
  <rowBreaks count="3" manualBreakCount="3">
    <brk id="44" max="10" man="1"/>
    <brk id="87" max="10" man="1"/>
    <brk id="133" max="10"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29"/>
  <sheetViews>
    <sheetView workbookViewId="0">
      <selection sqref="A1:C1"/>
    </sheetView>
  </sheetViews>
  <sheetFormatPr defaultColWidth="8.59765625" defaultRowHeight="17.399999999999999" x14ac:dyDescent="0.45"/>
  <cols>
    <col min="1" max="1" width="19.59765625" style="11" customWidth="1"/>
    <col min="2" max="5" width="13.09765625" style="11" customWidth="1"/>
    <col min="6" max="6" width="45.59765625" style="11" customWidth="1"/>
    <col min="7" max="16384" width="8.59765625" style="11"/>
  </cols>
  <sheetData>
    <row r="1" spans="1:8" ht="19.5" customHeight="1" thickBot="1" x14ac:dyDescent="0.5">
      <c r="A1" s="182" t="s">
        <v>128</v>
      </c>
      <c r="B1" s="182"/>
      <c r="C1" s="182"/>
      <c r="D1" s="13" t="s">
        <v>68</v>
      </c>
      <c r="E1" s="168"/>
      <c r="F1" s="169"/>
    </row>
    <row r="2" spans="1:8" ht="18.600000000000001" customHeight="1" thickBot="1" x14ac:dyDescent="0.5">
      <c r="B2" s="12"/>
      <c r="C2" s="12"/>
      <c r="D2" s="13" t="s">
        <v>69</v>
      </c>
      <c r="E2" s="183"/>
      <c r="F2" s="184"/>
    </row>
    <row r="3" spans="1:8" ht="17.100000000000001" customHeight="1" thickBot="1" x14ac:dyDescent="0.5">
      <c r="A3" s="14" t="s">
        <v>70</v>
      </c>
      <c r="B3" s="172" t="s">
        <v>112</v>
      </c>
      <c r="C3" s="172"/>
      <c r="D3" s="172"/>
      <c r="E3" s="172"/>
      <c r="F3" s="13" t="s">
        <v>71</v>
      </c>
    </row>
    <row r="4" spans="1:8" ht="17.100000000000001" customHeight="1" x14ac:dyDescent="0.45">
      <c r="A4" s="173" t="s">
        <v>72</v>
      </c>
      <c r="B4" s="164" t="s">
        <v>73</v>
      </c>
      <c r="C4" s="173" t="s">
        <v>113</v>
      </c>
      <c r="D4" s="173" t="s">
        <v>75</v>
      </c>
      <c r="E4" s="15" t="s">
        <v>76</v>
      </c>
      <c r="F4" s="16" t="s">
        <v>77</v>
      </c>
    </row>
    <row r="5" spans="1:8" ht="17.100000000000001" customHeight="1" thickBot="1" x14ac:dyDescent="0.5">
      <c r="A5" s="174"/>
      <c r="B5" s="165"/>
      <c r="C5" s="174"/>
      <c r="D5" s="174"/>
      <c r="E5" s="17" t="s">
        <v>78</v>
      </c>
      <c r="F5" s="18" t="s">
        <v>79</v>
      </c>
    </row>
    <row r="6" spans="1:8" ht="17.100000000000001" customHeight="1" x14ac:dyDescent="0.45">
      <c r="A6" s="19" t="s">
        <v>80</v>
      </c>
      <c r="B6" s="20">
        <v>2400000</v>
      </c>
      <c r="C6" s="95">
        <v>2400000</v>
      </c>
      <c r="D6" s="21">
        <v>2400000</v>
      </c>
      <c r="E6" s="22" t="str">
        <f>IF(B6-D6&lt;=0,"",(B6-D6))</f>
        <v/>
      </c>
      <c r="F6" s="94" t="str">
        <f>IF(C6&lt;B6,B6-C6,"")</f>
        <v/>
      </c>
    </row>
    <row r="7" spans="1:8" ht="17.100000000000001" customHeight="1" thickBot="1" x14ac:dyDescent="0.5">
      <c r="A7" s="23" t="s">
        <v>81</v>
      </c>
      <c r="B7" s="24">
        <v>600000</v>
      </c>
      <c r="C7" s="88">
        <v>601234</v>
      </c>
      <c r="D7" s="79">
        <v>601234</v>
      </c>
      <c r="E7" s="26"/>
      <c r="F7" s="27"/>
    </row>
    <row r="8" spans="1:8" ht="17.100000000000001" customHeight="1" thickBot="1" x14ac:dyDescent="0.5">
      <c r="A8" s="28" t="s">
        <v>82</v>
      </c>
      <c r="B8" s="29">
        <f>IF(SUM(B6,B7)=0,"",SUM(B6,B7))</f>
        <v>3000000</v>
      </c>
      <c r="C8" s="91">
        <f t="shared" ref="C8:F8" si="0">IF(SUM(C6,C7)=0,"",SUM(C6,C7))</f>
        <v>3001234</v>
      </c>
      <c r="D8" s="49">
        <f t="shared" si="0"/>
        <v>3001234</v>
      </c>
      <c r="E8" s="31" t="str">
        <f t="shared" si="0"/>
        <v/>
      </c>
      <c r="F8" s="29" t="str">
        <f t="shared" si="0"/>
        <v/>
      </c>
    </row>
    <row r="9" spans="1:8" ht="17.100000000000001" customHeight="1" x14ac:dyDescent="0.45"/>
    <row r="10" spans="1:8" ht="17.100000000000001" customHeight="1" thickBot="1" x14ac:dyDescent="0.5">
      <c r="A10" s="14" t="s">
        <v>83</v>
      </c>
      <c r="B10" s="13"/>
      <c r="C10" s="32"/>
      <c r="D10" s="32"/>
      <c r="E10" s="32"/>
      <c r="F10" s="13" t="s">
        <v>84</v>
      </c>
      <c r="H10" s="80"/>
    </row>
    <row r="11" spans="1:8" ht="17.100000000000001" customHeight="1" x14ac:dyDescent="0.45">
      <c r="A11" s="173" t="s">
        <v>72</v>
      </c>
      <c r="B11" s="164" t="s">
        <v>85</v>
      </c>
      <c r="C11" s="173" t="s">
        <v>86</v>
      </c>
      <c r="D11" s="173" t="s">
        <v>87</v>
      </c>
      <c r="E11" s="33" t="s">
        <v>114</v>
      </c>
      <c r="F11" s="164" t="s">
        <v>89</v>
      </c>
    </row>
    <row r="12" spans="1:8" ht="17.100000000000001" customHeight="1" thickBot="1" x14ac:dyDescent="0.5">
      <c r="A12" s="174"/>
      <c r="B12" s="165"/>
      <c r="C12" s="174"/>
      <c r="D12" s="174"/>
      <c r="E12" s="34" t="s">
        <v>90</v>
      </c>
      <c r="F12" s="165"/>
    </row>
    <row r="13" spans="1:8" ht="17.100000000000001" customHeight="1" x14ac:dyDescent="0.45">
      <c r="A13" s="81" t="s">
        <v>115</v>
      </c>
      <c r="B13" s="21">
        <v>1000000</v>
      </c>
      <c r="C13" s="21">
        <v>1150000</v>
      </c>
      <c r="D13" s="36">
        <v>1150000</v>
      </c>
      <c r="E13" s="22" t="str">
        <f>IF(C13-D13=0,"",C13-D13)</f>
        <v/>
      </c>
      <c r="F13" s="82"/>
    </row>
    <row r="14" spans="1:8" ht="17.100000000000001" customHeight="1" x14ac:dyDescent="0.45">
      <c r="A14" s="81" t="s">
        <v>116</v>
      </c>
      <c r="B14" s="36">
        <v>500000</v>
      </c>
      <c r="C14" s="36">
        <v>300000</v>
      </c>
      <c r="D14" s="36">
        <v>300000</v>
      </c>
      <c r="E14" s="83" t="str">
        <f>IF(C14-D14=0,"",C14-D14)</f>
        <v/>
      </c>
      <c r="F14" s="84"/>
    </row>
    <row r="15" spans="1:8" ht="17.100000000000001" customHeight="1" x14ac:dyDescent="0.45">
      <c r="A15" s="81" t="s">
        <v>117</v>
      </c>
      <c r="B15" s="36">
        <v>500000</v>
      </c>
      <c r="C15" s="36">
        <v>601234</v>
      </c>
      <c r="D15" s="36">
        <v>601234</v>
      </c>
      <c r="E15" s="83" t="str">
        <f t="shared" ref="E15:E26" si="1">IF(C15-D15=0,"",C15-D15)</f>
        <v/>
      </c>
      <c r="F15" s="84"/>
    </row>
    <row r="16" spans="1:8" ht="17.100000000000001" customHeight="1" x14ac:dyDescent="0.45">
      <c r="A16" s="81" t="s">
        <v>118</v>
      </c>
      <c r="B16" s="36">
        <v>340000</v>
      </c>
      <c r="C16" s="36">
        <v>300000</v>
      </c>
      <c r="D16" s="36">
        <v>300000</v>
      </c>
      <c r="E16" s="83" t="str">
        <f t="shared" si="1"/>
        <v/>
      </c>
      <c r="F16" s="84"/>
    </row>
    <row r="17" spans="1:6" ht="17.100000000000001" customHeight="1" x14ac:dyDescent="0.45">
      <c r="A17" s="81" t="s">
        <v>119</v>
      </c>
      <c r="B17" s="36">
        <v>660000</v>
      </c>
      <c r="C17" s="36">
        <v>650000</v>
      </c>
      <c r="D17" s="36">
        <v>0</v>
      </c>
      <c r="E17" s="83">
        <f t="shared" si="1"/>
        <v>650000</v>
      </c>
      <c r="F17" s="84"/>
    </row>
    <row r="18" spans="1:6" ht="17.100000000000001" customHeight="1" x14ac:dyDescent="0.45">
      <c r="A18" s="81"/>
      <c r="B18" s="36"/>
      <c r="C18" s="36"/>
      <c r="D18" s="36"/>
      <c r="E18" s="83" t="str">
        <f t="shared" si="1"/>
        <v/>
      </c>
      <c r="F18" s="84"/>
    </row>
    <row r="19" spans="1:6" ht="17.100000000000001" customHeight="1" x14ac:dyDescent="0.45">
      <c r="A19" s="81"/>
      <c r="B19" s="36"/>
      <c r="C19" s="36"/>
      <c r="D19" s="36"/>
      <c r="E19" s="83" t="str">
        <f t="shared" si="1"/>
        <v/>
      </c>
      <c r="F19" s="84"/>
    </row>
    <row r="20" spans="1:6" ht="17.100000000000001" customHeight="1" x14ac:dyDescent="0.45">
      <c r="A20" s="81"/>
      <c r="B20" s="36"/>
      <c r="C20" s="36"/>
      <c r="D20" s="36"/>
      <c r="E20" s="83" t="str">
        <f t="shared" si="1"/>
        <v/>
      </c>
      <c r="F20" s="84"/>
    </row>
    <row r="21" spans="1:6" ht="17.100000000000001" customHeight="1" x14ac:dyDescent="0.45">
      <c r="A21" s="81"/>
      <c r="B21" s="36"/>
      <c r="C21" s="36"/>
      <c r="D21" s="36"/>
      <c r="E21" s="83" t="str">
        <f t="shared" si="1"/>
        <v/>
      </c>
      <c r="F21" s="84"/>
    </row>
    <row r="22" spans="1:6" ht="17.100000000000001" customHeight="1" x14ac:dyDescent="0.45">
      <c r="A22" s="81"/>
      <c r="B22" s="36"/>
      <c r="C22" s="36"/>
      <c r="D22" s="36"/>
      <c r="E22" s="83" t="str">
        <f t="shared" si="1"/>
        <v/>
      </c>
      <c r="F22" s="84"/>
    </row>
    <row r="23" spans="1:6" ht="17.100000000000001" customHeight="1" x14ac:dyDescent="0.45">
      <c r="A23" s="81"/>
      <c r="B23" s="36"/>
      <c r="C23" s="36"/>
      <c r="D23" s="36"/>
      <c r="E23" s="83" t="str">
        <f t="shared" si="1"/>
        <v/>
      </c>
      <c r="F23" s="84"/>
    </row>
    <row r="24" spans="1:6" ht="17.100000000000001" customHeight="1" x14ac:dyDescent="0.45">
      <c r="A24" s="81"/>
      <c r="B24" s="36"/>
      <c r="C24" s="36"/>
      <c r="D24" s="36"/>
      <c r="E24" s="83" t="str">
        <f t="shared" si="1"/>
        <v/>
      </c>
      <c r="F24" s="84"/>
    </row>
    <row r="25" spans="1:6" ht="17.100000000000001" customHeight="1" x14ac:dyDescent="0.45">
      <c r="A25" s="81"/>
      <c r="B25" s="36"/>
      <c r="C25" s="36"/>
      <c r="D25" s="36"/>
      <c r="E25" s="83" t="str">
        <f t="shared" si="1"/>
        <v/>
      </c>
      <c r="F25" s="84"/>
    </row>
    <row r="26" spans="1:6" ht="17.100000000000001" customHeight="1" thickBot="1" x14ac:dyDescent="0.5">
      <c r="A26" s="81"/>
      <c r="B26" s="36"/>
      <c r="C26" s="36"/>
      <c r="D26" s="36"/>
      <c r="E26" s="85" t="str">
        <f t="shared" si="1"/>
        <v/>
      </c>
      <c r="F26" s="84"/>
    </row>
    <row r="27" spans="1:6" ht="17.100000000000001" customHeight="1" thickBot="1" x14ac:dyDescent="0.5">
      <c r="A27" s="48" t="s">
        <v>120</v>
      </c>
      <c r="B27" s="49">
        <f>IF(SUM(B13:B26)=0,"",SUM(B13:B26))</f>
        <v>3000000</v>
      </c>
      <c r="C27" s="50">
        <f>IF(SUM(C13:C26)=0,"",SUM(C13:C26))</f>
        <v>3001234</v>
      </c>
      <c r="D27" s="49">
        <f>IF(SUM(D13:D26)=0,"",SUM(D13:D26))</f>
        <v>2351234</v>
      </c>
      <c r="E27" s="86">
        <f>IF(SUM(E13:E26)=0,"",SUM(E13:E26))</f>
        <v>650000</v>
      </c>
      <c r="F27" s="52"/>
    </row>
    <row r="28" spans="1:6" x14ac:dyDescent="0.45">
      <c r="A28" s="11" t="s">
        <v>121</v>
      </c>
    </row>
    <row r="29" spans="1:6" x14ac:dyDescent="0.45">
      <c r="A29" s="11" t="s">
        <v>95</v>
      </c>
    </row>
  </sheetData>
  <mergeCells count="13">
    <mergeCell ref="A11:A12"/>
    <mergeCell ref="B11:B12"/>
    <mergeCell ref="C11:C12"/>
    <mergeCell ref="D11:D12"/>
    <mergeCell ref="F11:F12"/>
    <mergeCell ref="A1:C1"/>
    <mergeCell ref="E1:F1"/>
    <mergeCell ref="E2:F2"/>
    <mergeCell ref="B3:E3"/>
    <mergeCell ref="A4:A5"/>
    <mergeCell ref="B4:B5"/>
    <mergeCell ref="C4:C5"/>
    <mergeCell ref="D4:D5"/>
  </mergeCells>
  <phoneticPr fontId="1"/>
  <pageMargins left="0.7" right="0.7" top="0.75" bottom="0.75" header="0.3" footer="0.3"/>
  <pageSetup paperSize="9" scale="101"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33"/>
  <sheetViews>
    <sheetView topLeftCell="A13" workbookViewId="0">
      <selection sqref="A1:C1"/>
    </sheetView>
  </sheetViews>
  <sheetFormatPr defaultColWidth="8.59765625" defaultRowHeight="17.399999999999999" x14ac:dyDescent="0.45"/>
  <cols>
    <col min="1" max="1" width="19.296875" style="11" customWidth="1"/>
    <col min="2" max="5" width="13.09765625" style="11" customWidth="1"/>
    <col min="6" max="6" width="48.296875" style="11" customWidth="1"/>
    <col min="7" max="16384" width="8.59765625" style="11"/>
  </cols>
  <sheetData>
    <row r="1" spans="1:8" ht="19.5" customHeight="1" thickBot="1" x14ac:dyDescent="0.5">
      <c r="A1" s="182" t="s">
        <v>129</v>
      </c>
      <c r="B1" s="182"/>
      <c r="C1" s="182"/>
      <c r="D1" s="13" t="s">
        <v>68</v>
      </c>
      <c r="E1" s="168"/>
      <c r="F1" s="169"/>
    </row>
    <row r="2" spans="1:8" ht="18.600000000000001" customHeight="1" thickBot="1" x14ac:dyDescent="0.5">
      <c r="B2" s="12"/>
      <c r="C2" s="12"/>
      <c r="D2" s="13" t="s">
        <v>69</v>
      </c>
      <c r="E2" s="183"/>
      <c r="F2" s="184"/>
    </row>
    <row r="3" spans="1:8" ht="17.100000000000001" customHeight="1" thickBot="1" x14ac:dyDescent="0.5">
      <c r="A3" s="14" t="s">
        <v>70</v>
      </c>
      <c r="B3" s="172" t="s">
        <v>112</v>
      </c>
      <c r="C3" s="172"/>
      <c r="D3" s="172"/>
      <c r="E3" s="172"/>
      <c r="F3" s="13" t="s">
        <v>71</v>
      </c>
    </row>
    <row r="4" spans="1:8" ht="17.100000000000001" customHeight="1" x14ac:dyDescent="0.45">
      <c r="A4" s="173" t="s">
        <v>72</v>
      </c>
      <c r="B4" s="164" t="s">
        <v>73</v>
      </c>
      <c r="C4" s="173" t="s">
        <v>113</v>
      </c>
      <c r="D4" s="173" t="s">
        <v>75</v>
      </c>
      <c r="E4" s="15" t="s">
        <v>76</v>
      </c>
      <c r="F4" s="16" t="s">
        <v>77</v>
      </c>
    </row>
    <row r="5" spans="1:8" ht="17.100000000000001" customHeight="1" thickBot="1" x14ac:dyDescent="0.5">
      <c r="A5" s="174"/>
      <c r="B5" s="165"/>
      <c r="C5" s="174"/>
      <c r="D5" s="174"/>
      <c r="E5" s="17" t="s">
        <v>78</v>
      </c>
      <c r="F5" s="18" t="s">
        <v>79</v>
      </c>
    </row>
    <row r="6" spans="1:8" ht="17.100000000000001" customHeight="1" x14ac:dyDescent="0.45">
      <c r="A6" s="19" t="s">
        <v>80</v>
      </c>
      <c r="B6" s="20">
        <v>2400000</v>
      </c>
      <c r="C6" s="95">
        <v>2242000</v>
      </c>
      <c r="D6" s="21">
        <v>2400000</v>
      </c>
      <c r="E6" s="22" t="str">
        <f>IF(B6-D6&lt;=0,"",(B6-D6))</f>
        <v/>
      </c>
      <c r="F6" s="94">
        <f>IF(C6&lt;B6,B6-C6,"")</f>
        <v>158000</v>
      </c>
    </row>
    <row r="7" spans="1:8" ht="17.100000000000001" customHeight="1" thickBot="1" x14ac:dyDescent="0.5">
      <c r="A7" s="23" t="s">
        <v>81</v>
      </c>
      <c r="B7" s="24">
        <v>600000</v>
      </c>
      <c r="C7" s="88">
        <v>560700</v>
      </c>
      <c r="D7" s="79">
        <v>560700</v>
      </c>
      <c r="E7" s="26"/>
      <c r="F7" s="27"/>
    </row>
    <row r="8" spans="1:8" ht="17.100000000000001" customHeight="1" thickBot="1" x14ac:dyDescent="0.5">
      <c r="A8" s="28" t="s">
        <v>82</v>
      </c>
      <c r="B8" s="29">
        <f>IF(SUM(B6,B7)=0,"",SUM(B6,B7))</f>
        <v>3000000</v>
      </c>
      <c r="C8" s="91">
        <f>IF(SUM(C6,C7)=0,"",SUM(C6,C7))</f>
        <v>2802700</v>
      </c>
      <c r="D8" s="49">
        <f>IF(SUM(D6,D7)=0,"",SUM(D6,D7))</f>
        <v>2960700</v>
      </c>
      <c r="E8" s="31" t="str">
        <f>IF(SUM(E6,E7)=0,"",SUM(E6,E7))</f>
        <v/>
      </c>
      <c r="F8" s="29">
        <f>IF(SUM(F6,F7)=0,"",SUM(F6,F7))</f>
        <v>158000</v>
      </c>
    </row>
    <row r="9" spans="1:8" ht="17.100000000000001" customHeight="1" x14ac:dyDescent="0.45"/>
    <row r="10" spans="1:8" ht="17.100000000000001" customHeight="1" thickBot="1" x14ac:dyDescent="0.5">
      <c r="A10" s="14" t="s">
        <v>83</v>
      </c>
      <c r="B10" s="13"/>
      <c r="C10" s="32"/>
      <c r="D10" s="32"/>
      <c r="E10" s="32"/>
      <c r="F10" s="13" t="s">
        <v>84</v>
      </c>
      <c r="H10" s="80"/>
    </row>
    <row r="11" spans="1:8" ht="17.100000000000001" customHeight="1" x14ac:dyDescent="0.45">
      <c r="A11" s="173" t="s">
        <v>72</v>
      </c>
      <c r="B11" s="164" t="s">
        <v>85</v>
      </c>
      <c r="C11" s="173" t="s">
        <v>86</v>
      </c>
      <c r="D11" s="173" t="s">
        <v>87</v>
      </c>
      <c r="E11" s="33" t="s">
        <v>114</v>
      </c>
      <c r="F11" s="164" t="s">
        <v>89</v>
      </c>
    </row>
    <row r="12" spans="1:8" ht="17.100000000000001" customHeight="1" thickBot="1" x14ac:dyDescent="0.5">
      <c r="A12" s="174"/>
      <c r="B12" s="165"/>
      <c r="C12" s="174"/>
      <c r="D12" s="174"/>
      <c r="E12" s="34" t="s">
        <v>90</v>
      </c>
      <c r="F12" s="165"/>
    </row>
    <row r="13" spans="1:8" ht="17.100000000000001" customHeight="1" x14ac:dyDescent="0.45">
      <c r="A13" s="81" t="s">
        <v>115</v>
      </c>
      <c r="B13" s="21">
        <v>1000000</v>
      </c>
      <c r="C13" s="21">
        <v>430000</v>
      </c>
      <c r="D13" s="36">
        <v>430000</v>
      </c>
      <c r="E13" s="22" t="str">
        <f t="shared" ref="E13:E26" si="0">IF(C13-D13=0,"",C13-D13)</f>
        <v/>
      </c>
      <c r="F13" s="82" t="s">
        <v>122</v>
      </c>
    </row>
    <row r="14" spans="1:8" ht="17.100000000000001" customHeight="1" x14ac:dyDescent="0.45">
      <c r="A14" s="81" t="s">
        <v>116</v>
      </c>
      <c r="B14" s="36">
        <v>500000</v>
      </c>
      <c r="C14" s="36">
        <v>490000</v>
      </c>
      <c r="D14" s="36">
        <v>490000</v>
      </c>
      <c r="E14" s="83" t="str">
        <f t="shared" si="0"/>
        <v/>
      </c>
      <c r="F14" s="84"/>
    </row>
    <row r="15" spans="1:8" ht="17.100000000000001" customHeight="1" x14ac:dyDescent="0.45">
      <c r="A15" s="81" t="s">
        <v>117</v>
      </c>
      <c r="B15" s="36">
        <v>500000</v>
      </c>
      <c r="C15" s="36">
        <v>600700</v>
      </c>
      <c r="D15" s="36">
        <v>600700</v>
      </c>
      <c r="E15" s="83" t="str">
        <f t="shared" si="0"/>
        <v/>
      </c>
      <c r="F15" s="84"/>
    </row>
    <row r="16" spans="1:8" ht="17.100000000000001" customHeight="1" x14ac:dyDescent="0.45">
      <c r="A16" s="81" t="s">
        <v>118</v>
      </c>
      <c r="B16" s="36">
        <v>340000</v>
      </c>
      <c r="C16" s="36">
        <v>510000</v>
      </c>
      <c r="D16" s="36">
        <v>510000</v>
      </c>
      <c r="E16" s="83" t="str">
        <f t="shared" si="0"/>
        <v/>
      </c>
      <c r="F16" s="84"/>
    </row>
    <row r="17" spans="1:6" ht="17.100000000000001" customHeight="1" x14ac:dyDescent="0.45">
      <c r="A17" s="81" t="s">
        <v>119</v>
      </c>
      <c r="B17" s="36">
        <v>660000</v>
      </c>
      <c r="C17" s="36">
        <v>772000</v>
      </c>
      <c r="D17" s="36">
        <v>0</v>
      </c>
      <c r="E17" s="83">
        <f t="shared" si="0"/>
        <v>772000</v>
      </c>
      <c r="F17" s="84"/>
    </row>
    <row r="18" spans="1:6" ht="17.100000000000001" customHeight="1" x14ac:dyDescent="0.45">
      <c r="A18" s="81"/>
      <c r="B18" s="36"/>
      <c r="C18" s="36"/>
      <c r="D18" s="36"/>
      <c r="E18" s="83" t="str">
        <f t="shared" si="0"/>
        <v/>
      </c>
      <c r="F18" s="84"/>
    </row>
    <row r="19" spans="1:6" ht="17.100000000000001" customHeight="1" x14ac:dyDescent="0.45">
      <c r="A19" s="81"/>
      <c r="B19" s="36"/>
      <c r="C19" s="36"/>
      <c r="D19" s="36"/>
      <c r="E19" s="83" t="str">
        <f t="shared" si="0"/>
        <v/>
      </c>
      <c r="F19" s="84"/>
    </row>
    <row r="20" spans="1:6" ht="17.100000000000001" customHeight="1" x14ac:dyDescent="0.45">
      <c r="A20" s="81"/>
      <c r="B20" s="36"/>
      <c r="C20" s="36"/>
      <c r="D20" s="36"/>
      <c r="E20" s="83" t="str">
        <f t="shared" si="0"/>
        <v/>
      </c>
      <c r="F20" s="84"/>
    </row>
    <row r="21" spans="1:6" ht="17.100000000000001" customHeight="1" x14ac:dyDescent="0.45">
      <c r="A21" s="81"/>
      <c r="B21" s="36"/>
      <c r="C21" s="36"/>
      <c r="D21" s="36"/>
      <c r="E21" s="83" t="str">
        <f t="shared" si="0"/>
        <v/>
      </c>
      <c r="F21" s="84"/>
    </row>
    <row r="22" spans="1:6" ht="17.100000000000001" customHeight="1" x14ac:dyDescent="0.45">
      <c r="A22" s="81"/>
      <c r="B22" s="36"/>
      <c r="C22" s="36"/>
      <c r="D22" s="36"/>
      <c r="E22" s="83" t="str">
        <f t="shared" si="0"/>
        <v/>
      </c>
      <c r="F22" s="84"/>
    </row>
    <row r="23" spans="1:6" ht="17.100000000000001" customHeight="1" x14ac:dyDescent="0.45">
      <c r="A23" s="81"/>
      <c r="B23" s="36"/>
      <c r="C23" s="36"/>
      <c r="D23" s="36"/>
      <c r="E23" s="83" t="str">
        <f t="shared" si="0"/>
        <v/>
      </c>
      <c r="F23" s="84"/>
    </row>
    <row r="24" spans="1:6" ht="17.100000000000001" customHeight="1" x14ac:dyDescent="0.45">
      <c r="A24" s="81"/>
      <c r="B24" s="36"/>
      <c r="C24" s="36"/>
      <c r="D24" s="36"/>
      <c r="E24" s="83" t="str">
        <f t="shared" si="0"/>
        <v/>
      </c>
      <c r="F24" s="84"/>
    </row>
    <row r="25" spans="1:6" ht="17.100000000000001" customHeight="1" x14ac:dyDescent="0.45">
      <c r="A25" s="81"/>
      <c r="B25" s="36"/>
      <c r="C25" s="36"/>
      <c r="D25" s="36"/>
      <c r="E25" s="83" t="str">
        <f t="shared" si="0"/>
        <v/>
      </c>
      <c r="F25" s="84"/>
    </row>
    <row r="26" spans="1:6" ht="17.100000000000001" customHeight="1" thickBot="1" x14ac:dyDescent="0.5">
      <c r="A26" s="81"/>
      <c r="B26" s="36"/>
      <c r="C26" s="36"/>
      <c r="D26" s="36"/>
      <c r="E26" s="85" t="str">
        <f t="shared" si="0"/>
        <v/>
      </c>
      <c r="F26" s="84"/>
    </row>
    <row r="27" spans="1:6" ht="17.100000000000001" customHeight="1" thickBot="1" x14ac:dyDescent="0.5">
      <c r="A27" s="48" t="s">
        <v>120</v>
      </c>
      <c r="B27" s="49">
        <f>IF(SUM(B13:B26)=0,"",SUM(B13:B26))</f>
        <v>3000000</v>
      </c>
      <c r="C27" s="92">
        <f>IF(SUM(C13:C26)=0,"",SUM(C13:C26))</f>
        <v>2802700</v>
      </c>
      <c r="D27" s="49">
        <f>IF(SUM(D13:D26)=0,"",SUM(D13:D26))</f>
        <v>2030700</v>
      </c>
      <c r="E27" s="86">
        <f>IF(SUM(E13:E26)=0,"",SUM(E13:E26))</f>
        <v>772000</v>
      </c>
      <c r="F27" s="52"/>
    </row>
    <row r="28" spans="1:6" x14ac:dyDescent="0.45">
      <c r="A28" s="11" t="s">
        <v>121</v>
      </c>
    </row>
    <row r="29" spans="1:6" x14ac:dyDescent="0.45">
      <c r="A29" s="11" t="s">
        <v>95</v>
      </c>
    </row>
    <row r="30" spans="1:6" x14ac:dyDescent="0.45">
      <c r="A30" s="11" t="s">
        <v>134</v>
      </c>
    </row>
    <row r="31" spans="1:6" x14ac:dyDescent="0.45">
      <c r="A31" s="11" t="s">
        <v>123</v>
      </c>
    </row>
    <row r="32" spans="1:6" x14ac:dyDescent="0.45">
      <c r="A32" s="11" t="s">
        <v>124</v>
      </c>
    </row>
    <row r="33" spans="1:1" x14ac:dyDescent="0.45">
      <c r="A33" s="11" t="s">
        <v>125</v>
      </c>
    </row>
  </sheetData>
  <mergeCells count="13">
    <mergeCell ref="A11:A12"/>
    <mergeCell ref="B11:B12"/>
    <mergeCell ref="C11:C12"/>
    <mergeCell ref="D11:D12"/>
    <mergeCell ref="F11:F12"/>
    <mergeCell ref="A1:C1"/>
    <mergeCell ref="E1:F1"/>
    <mergeCell ref="E2:F2"/>
    <mergeCell ref="B3:E3"/>
    <mergeCell ref="A4:A5"/>
    <mergeCell ref="B4:B5"/>
    <mergeCell ref="C4:C5"/>
    <mergeCell ref="D4:D5"/>
  </mergeCells>
  <phoneticPr fontId="1"/>
  <pageMargins left="0.7" right="0.7" top="0.75" bottom="0.75" header="0.3" footer="0.3"/>
  <pageSetup paperSize="9" scale="84"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5</vt:i4>
      </vt:variant>
    </vt:vector>
  </HeadingPairs>
  <TitlesOfParts>
    <vt:vector size="11" baseType="lpstr">
      <vt:lpstr>【フォーム】完了報告書</vt:lpstr>
      <vt:lpstr>【フォーム】収支計算書</vt:lpstr>
      <vt:lpstr>【参考】返還見込額算出シート</vt:lpstr>
      <vt:lpstr>【記載例】完了報告書</vt:lpstr>
      <vt:lpstr>【記載例】返還見込み無し</vt:lpstr>
      <vt:lpstr>【記載例】返還見込み有り</vt:lpstr>
      <vt:lpstr>【フォーム】完了報告書!Print_Area</vt:lpstr>
      <vt:lpstr>【フォーム】収支計算書!Print_Area</vt:lpstr>
      <vt:lpstr>【記載例】完了報告書!Print_Area</vt:lpstr>
      <vt:lpstr>【記載例】返還見込み無し!Print_Area</vt:lpstr>
      <vt:lpstr>【記載例】返還見込み有り!Print_Area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2020-03-19T05:24:39Z</dcterms:created>
  <dcterms:modified xsi:type="dcterms:W3CDTF">2022-04-13T05:21:46Z</dcterms:modified>
</cp:coreProperties>
</file>