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4"/>
  <workbookPr filterPrivacy="1"/>
  <xr:revisionPtr revIDLastSave="0" documentId="13_ncr:1_{9B7A6650-1407-4780-B213-43080CFB2FEE}" xr6:coauthVersionLast="36" xr6:coauthVersionMax="47" xr10:uidLastSave="{00000000-0000-0000-0000-000000000000}"/>
  <bookViews>
    <workbookView xWindow="31160" yWindow="1140" windowWidth="33280" windowHeight="18740" xr2:uid="{00000000-000D-0000-FFFF-FFFF00000000}"/>
  </bookViews>
  <sheets>
    <sheet name="【フォーム】完了報告書" sheetId="7" r:id="rId1"/>
    <sheet name="【フォーム】収支計算書" sheetId="8" r:id="rId2"/>
    <sheet name="【記載例】完了報告書" sheetId="1" r:id="rId3"/>
    <sheet name="【記載例】返還見込み無し" sheetId="5" r:id="rId4"/>
  </sheets>
  <definedNames>
    <definedName name="_xlnm.Print_Area" localSheetId="0">【フォーム】完了報告書!$A$1:$K$157</definedName>
    <definedName name="_xlnm.Print_Area" localSheetId="2">【記載例】完了報告書!$A$1:$K$179</definedName>
    <definedName name="_xlnm.Print_Area" localSheetId="3">【記載例】返還見込み無し!$A$1:$F$27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1" i="8" l="1"/>
  <c r="D29" i="8"/>
  <c r="C29" i="8"/>
  <c r="E28" i="8"/>
  <c r="E27" i="8"/>
  <c r="B27" i="8"/>
  <c r="E26" i="8"/>
  <c r="E25" i="8"/>
  <c r="E24" i="8"/>
  <c r="E23" i="8"/>
  <c r="E22" i="8"/>
  <c r="E21" i="8"/>
  <c r="E20" i="8"/>
  <c r="E19" i="8"/>
  <c r="E18" i="8"/>
  <c r="E17" i="8"/>
  <c r="E16" i="8"/>
  <c r="E14" i="8"/>
  <c r="E29" i="8" s="1"/>
  <c r="C9" i="8"/>
  <c r="B9" i="8"/>
  <c r="B43" i="8" s="1"/>
  <c r="D8" i="8"/>
  <c r="D9" i="8" s="1"/>
  <c r="B44" i="8" s="1"/>
  <c r="F7" i="8"/>
  <c r="F9" i="8" s="1"/>
  <c r="E7" i="8"/>
  <c r="E9" i="8" s="1"/>
  <c r="A35" i="8" l="1"/>
  <c r="B42" i="8"/>
  <c r="C102" i="7"/>
  <c r="F102" i="7" s="1"/>
  <c r="D27" i="5"/>
  <c r="C27" i="5"/>
  <c r="B27" i="5"/>
  <c r="E26" i="5"/>
  <c r="E25" i="5"/>
  <c r="E24" i="5"/>
  <c r="E23" i="5"/>
  <c r="E22" i="5"/>
  <c r="E21" i="5"/>
  <c r="E20" i="5"/>
  <c r="E19" i="5"/>
  <c r="E18" i="5"/>
  <c r="E17" i="5"/>
  <c r="E16" i="5"/>
  <c r="E15" i="5"/>
  <c r="E14" i="5"/>
  <c r="E13" i="5"/>
  <c r="D8" i="5"/>
  <c r="C8" i="5"/>
  <c r="B8" i="5"/>
  <c r="F6" i="5"/>
  <c r="F8" i="5" s="1"/>
  <c r="E6" i="5"/>
  <c r="E8" i="5" s="1"/>
  <c r="E27" i="5" l="1"/>
  <c r="C124" i="1" l="1"/>
  <c r="F124" i="1" s="1"/>
</calcChain>
</file>

<file path=xl/sharedStrings.xml><?xml version="1.0" encoding="utf-8"?>
<sst xmlns="http://schemas.openxmlformats.org/spreadsheetml/2006/main" count="246" uniqueCount="164">
  <si>
    <t>日本財団　会長　笹川　陽平　殿</t>
    <phoneticPr fontId="1"/>
  </si>
  <si>
    <t>報告日付：○○○○年○月○日</t>
  </si>
  <si>
    <t>事業ID：助成契約書に記載のID</t>
  </si>
  <si>
    <t>事業名：助成契約書に記載の名称</t>
  </si>
  <si>
    <t>団体名：団体の正式名称</t>
  </si>
  <si>
    <t>代表者名：代表者　氏名　　　　印</t>
  </si>
  <si>
    <t>TEL：○○○-○○○-○○○○</t>
  </si>
  <si>
    <t>事業完了日：○○○○年○月○日</t>
  </si>
  <si>
    <t>事業費総額</t>
  </si>
  <si>
    <t>収支計算書の黄のセルの値</t>
  </si>
  <si>
    <t>自己負担額</t>
  </si>
  <si>
    <t>収支計算書の緑のセルの値</t>
  </si>
  <si>
    <t>助成金額</t>
  </si>
  <si>
    <t>収支計算書の赤のセルの値。千円未満は切捨</t>
  </si>
  <si>
    <t>助成金返還見込額</t>
  </si>
  <si>
    <t>（収支計算書の青のセルの値）</t>
  </si>
  <si>
    <t>1.事業内容</t>
    <phoneticPr fontId="1"/>
  </si>
  <si>
    <t>(1)契約時の事業内容</t>
    <rPh sb="3" eb="5">
      <t>ケイヤク</t>
    </rPh>
    <rPh sb="5" eb="6">
      <t>ジ</t>
    </rPh>
    <rPh sb="7" eb="11">
      <t>ジギョウ</t>
    </rPh>
    <phoneticPr fontId="1"/>
  </si>
  <si>
    <t>(2)事業内容の実施(完了)状況</t>
    <rPh sb="3" eb="5">
      <t>ジギョウ</t>
    </rPh>
    <rPh sb="5" eb="7">
      <t>ナイヨウ</t>
    </rPh>
    <rPh sb="8" eb="10">
      <t>ジッシ</t>
    </rPh>
    <rPh sb="11" eb="13">
      <t>カンリョウ</t>
    </rPh>
    <rPh sb="14" eb="16">
      <t>ジョウキョウ</t>
    </rPh>
    <phoneticPr fontId="1"/>
  </si>
  <si>
    <t>(3)成功したこととその要因</t>
    <phoneticPr fontId="1"/>
  </si>
  <si>
    <t>(4)失敗したこととその要因</t>
    <phoneticPr fontId="1"/>
  </si>
  <si>
    <t>(1)助成契約書記載の事業内容（予定）</t>
    <rPh sb="3" eb="8">
      <t>ケイヤク</t>
    </rPh>
    <rPh sb="8" eb="10">
      <t>キサイ</t>
    </rPh>
    <rPh sb="11" eb="15">
      <t>ジギョウ</t>
    </rPh>
    <rPh sb="16" eb="18">
      <t>ヨテイ</t>
    </rPh>
    <phoneticPr fontId="1"/>
  </si>
  <si>
    <t>(2)事業完了時の事業内容（実績）</t>
    <rPh sb="3" eb="5">
      <t>ジギョウ</t>
    </rPh>
    <rPh sb="5" eb="7">
      <t>カンリョウ</t>
    </rPh>
    <rPh sb="7" eb="8">
      <t>ドキ</t>
    </rPh>
    <rPh sb="9" eb="13">
      <t>ジギョウ</t>
    </rPh>
    <rPh sb="14" eb="16">
      <t>ジッセキ</t>
    </rPh>
    <phoneticPr fontId="1"/>
  </si>
  <si>
    <t>(1)助成契約書記載の目標</t>
    <phoneticPr fontId="1"/>
  </si>
  <si>
    <t>入力文字数</t>
    <rPh sb="0" eb="2">
      <t>ニュウリョク</t>
    </rPh>
    <rPh sb="2" eb="5">
      <t>モジスウ</t>
    </rPh>
    <phoneticPr fontId="1"/>
  </si>
  <si>
    <t>(1)助成契約書記載の成果物名称</t>
    <rPh sb="3" eb="8">
      <t>ケイヤク</t>
    </rPh>
    <rPh sb="8" eb="10">
      <t>キサイ</t>
    </rPh>
    <rPh sb="11" eb="14">
      <t>セイカブツ</t>
    </rPh>
    <rPh sb="14" eb="16">
      <t>メイショウ</t>
    </rPh>
    <phoneticPr fontId="1"/>
  </si>
  <si>
    <t>(2)事業完了時の成果物名称</t>
    <rPh sb="3" eb="5">
      <t>ジギョウ</t>
    </rPh>
    <rPh sb="5" eb="7">
      <t>カンリョウ</t>
    </rPh>
    <rPh sb="7" eb="8">
      <t>ドキ</t>
    </rPh>
    <rPh sb="9" eb="12">
      <t>セイカブツ</t>
    </rPh>
    <rPh sb="12" eb="14">
      <t>メイショウ</t>
    </rPh>
    <phoneticPr fontId="1"/>
  </si>
  <si>
    <t>：</t>
    <phoneticPr fontId="1"/>
  </si>
  <si>
    <t xml:space="preserve">2.契約時事業目標の達成状況： </t>
    <phoneticPr fontId="1"/>
  </si>
  <si>
    <t>3.事業実施によって得られた成果</t>
    <phoneticPr fontId="1"/>
  </si>
  <si>
    <t>(3)未作成となった要因</t>
    <rPh sb="3" eb="4">
      <t>ミ</t>
    </rPh>
    <rPh sb="4" eb="6">
      <t>サクセイ</t>
    </rPh>
    <phoneticPr fontId="1"/>
  </si>
  <si>
    <t>(5)事業内容詳細</t>
    <rPh sb="3" eb="5">
      <t>ジギョウ</t>
    </rPh>
    <rPh sb="5" eb="7">
      <t>ナイヨウ</t>
    </rPh>
    <rPh sb="7" eb="9">
      <t>ショウサイ</t>
    </rPh>
    <phoneticPr fontId="1"/>
  </si>
  <si>
    <t>5.事業成果物</t>
    <phoneticPr fontId="1"/>
  </si>
  <si>
    <t>助成事業完了報告書</t>
    <phoneticPr fontId="1"/>
  </si>
  <si>
    <t>4.活動を通じて明らかになった新たな課題と対応案</t>
    <phoneticPr fontId="1"/>
  </si>
  <si>
    <r>
      <t>3,001,234</t>
    </r>
    <r>
      <rPr>
        <sz val="12"/>
        <color theme="1"/>
        <rFont val="ＭＳ Ｐゴシック"/>
        <family val="3"/>
        <charset val="128"/>
      </rPr>
      <t>円</t>
    </r>
  </si>
  <si>
    <r>
      <t>601,234</t>
    </r>
    <r>
      <rPr>
        <sz val="12"/>
        <color theme="1"/>
        <rFont val="ＭＳ Ｐゴシック"/>
        <family val="3"/>
        <charset val="128"/>
      </rPr>
      <t>円</t>
    </r>
  </si>
  <si>
    <r>
      <t>2,400,000</t>
    </r>
    <r>
      <rPr>
        <sz val="12"/>
        <color theme="1"/>
        <rFont val="ＭＳ Ｐゴシック"/>
        <family val="3"/>
        <charset val="128"/>
      </rPr>
      <t>円</t>
    </r>
  </si>
  <si>
    <r>
      <t>0</t>
    </r>
    <r>
      <rPr>
        <sz val="12"/>
        <color theme="1"/>
        <rFont val="ＭＳ Ｐゴシック"/>
        <family val="3"/>
        <charset val="128"/>
      </rPr>
      <t>円</t>
    </r>
  </si>
  <si>
    <r>
      <rPr>
        <sz val="12"/>
        <color rgb="FFFF0000"/>
        <rFont val="ＭＳ Ｐゴシック"/>
        <family val="3"/>
        <charset val="128"/>
      </rPr>
      <t>事業完了後、事業成果が実現するまでにある程度の時間を要する場合、実現すると見込まれる事業成果は
「****年**月頃に*****が*****になっていると見込まれる」のかを記載して下さい。
複数年計画がある場合、複数年計画の 「****年**月頃に*****が*****になっていることを目指す」のかを、
最終目標（中長期目標）として記載して下さい。
施設や機器整備した場合、整備した数年後に見込まれる成果（例えば2年後、3年後）を設定し、
「****年**月頃に*****が*****になっていると見込まれる」かを、中長期目標として記載して下さい</t>
    </r>
    <r>
      <rPr>
        <sz val="12"/>
        <color theme="1"/>
        <rFont val="ＭＳ Ｐゴシック"/>
        <family val="3"/>
        <charset val="128"/>
      </rPr>
      <t xml:space="preserve">。
</t>
    </r>
    <phoneticPr fontId="1"/>
  </si>
  <si>
    <t>(3)成功したこととその要因</t>
    <phoneticPr fontId="1"/>
  </si>
  <si>
    <t>(4)失敗したこととその要因</t>
    <phoneticPr fontId="1"/>
  </si>
  <si>
    <t>※700文字を越えたら</t>
    <rPh sb="4" eb="6">
      <t>モジ</t>
    </rPh>
    <rPh sb="7" eb="8">
      <t>コ</t>
    </rPh>
    <phoneticPr fontId="1"/>
  </si>
  <si>
    <t>文字数チェック欄に「700文字を越えています。700文字以内になるようご調整ください。」と表示され</t>
    <rPh sb="0" eb="3">
      <t>モジスウ</t>
    </rPh>
    <rPh sb="7" eb="8">
      <t>ラン</t>
    </rPh>
    <rPh sb="45" eb="47">
      <t>ヒョウジ</t>
    </rPh>
    <phoneticPr fontId="1"/>
  </si>
  <si>
    <r>
      <t>(2)目標の達成状況</t>
    </r>
    <r>
      <rPr>
        <b/>
        <sz val="12"/>
        <color theme="1"/>
        <rFont val="ＭＳ Ｐゴシック"/>
        <family val="3"/>
        <charset val="128"/>
      </rPr>
      <t>［700文字以内］</t>
    </r>
    <rPh sb="14" eb="16">
      <t>モジ</t>
    </rPh>
    <rPh sb="16" eb="18">
      <t>イナイ</t>
    </rPh>
    <phoneticPr fontId="1"/>
  </si>
  <si>
    <t>文字数チェック</t>
    <phoneticPr fontId="1"/>
  </si>
  <si>
    <t>■事業内容1</t>
    <rPh sb="1" eb="3">
      <t>ジギョウ</t>
    </rPh>
    <rPh sb="3" eb="5">
      <t>ナイヨウ</t>
    </rPh>
    <phoneticPr fontId="1"/>
  </si>
  <si>
    <t>■事業内容2</t>
    <rPh sb="1" eb="5">
      <t>ジギョウ</t>
    </rPh>
    <phoneticPr fontId="1"/>
  </si>
  <si>
    <t>■事業内容3</t>
    <rPh sb="1" eb="5">
      <t>ジギョウ</t>
    </rPh>
    <phoneticPr fontId="1"/>
  </si>
  <si>
    <t>■事業内容4</t>
    <rPh sb="1" eb="5">
      <t>ジギョウ</t>
    </rPh>
    <phoneticPr fontId="1"/>
  </si>
  <si>
    <t>助成契約書記載の事業内容（予定）と、事業完了時の事業内容（実績）を対照可能とするため、助成契約書と一緒に綴じている「事業計画」の事業内容欄を転記した上、体裁を変えずに結果を記入してください。
なお、事業内容を複数設定している場合は、各事業内容ごとの完了時の実績を個別に記入してください。</t>
    <rPh sb="99" eb="101">
      <t>ジギョウ</t>
    </rPh>
    <rPh sb="101" eb="103">
      <t>ナイヨウ</t>
    </rPh>
    <rPh sb="117" eb="119">
      <t>ジギョウ</t>
    </rPh>
    <rPh sb="119" eb="121">
      <t>ナイヨウ</t>
    </rPh>
    <rPh sb="124" eb="126">
      <t>カンリョウ</t>
    </rPh>
    <rPh sb="126" eb="127">
      <t>ジ</t>
    </rPh>
    <rPh sb="128" eb="130">
      <t>ジッセキ</t>
    </rPh>
    <phoneticPr fontId="1"/>
  </si>
  <si>
    <r>
      <rPr>
        <sz val="12"/>
        <color rgb="FFFF0000"/>
        <rFont val="ＭＳ Ｐゴシック"/>
        <family val="3"/>
        <charset val="128"/>
      </rPr>
      <t>助成契約書と一緒に綴じている「事業計画」の目標欄の内容を転記してください。</t>
    </r>
    <r>
      <rPr>
        <sz val="12"/>
        <color theme="1"/>
        <rFont val="ＭＳ Ｐゴシック"/>
        <family val="3"/>
        <charset val="128"/>
      </rPr>
      <t xml:space="preserve">
【記入例】
1.多職種による事例検討会
・参加者同士による連携事例数の増加 検討会開始前と比較し 30％増（参加者ヒアリングにて調査）
2. 地域交流イベントの実施
・参加者のうち新規参加家族数 10 家族以上
・一般参加者 参加者全体の 30％以上
・参加者の満足度 80％以上（参加者アンケートにて調査）
3. 家族向け小冊子の作成配布
・配布協力先：20ヶ所
・冊子による相談件数、イベント来場件数 50 件以上
</t>
    </r>
    <rPh sb="39" eb="41">
      <t>キニュウ</t>
    </rPh>
    <rPh sb="41" eb="42">
      <t>レイ</t>
    </rPh>
    <phoneticPr fontId="1"/>
  </si>
  <si>
    <r>
      <rPr>
        <sz val="12"/>
        <color rgb="FFFF0000"/>
        <rFont val="ＭＳ Ｐゴシック"/>
        <family val="3"/>
        <charset val="128"/>
      </rPr>
      <t xml:space="preserve">事業完了後の目標達成状況を700文字以内で明記してください。
※目標を複数設定している場合は、各目標ごとの達成状況を個別に記入してください。
</t>
    </r>
    <r>
      <rPr>
        <sz val="12"/>
        <color theme="1"/>
        <rFont val="ＭＳ Ｐゴシック"/>
        <family val="3"/>
        <charset val="128"/>
      </rPr>
      <t xml:space="preserve">
【記入例】
1の達成状況：参加者同士による連携事例数の増加 検討会開始前と比較し 45％増となった
2の達成状況：yyy　となった。
3の達成状況：zzz　であった。･･･</t>
    </r>
    <phoneticPr fontId="1"/>
  </si>
  <si>
    <r>
      <rPr>
        <sz val="12"/>
        <color rgb="FFFF0000"/>
        <rFont val="ＭＳ Ｐゴシック"/>
        <family val="3"/>
        <charset val="128"/>
      </rPr>
      <t>助成契約書記載の成果物名称を転記してください。</t>
    </r>
    <r>
      <rPr>
        <sz val="12"/>
        <color theme="1"/>
        <rFont val="ＭＳ Ｐゴシック"/>
        <family val="3"/>
        <charset val="128"/>
      </rPr>
      <t xml:space="preserve">
【記入例】
・PR動画20本
・チラシ、ポスター
・報告書</t>
    </r>
    <rPh sb="14" eb="16">
      <t>テンキ</t>
    </rPh>
    <phoneticPr fontId="1"/>
  </si>
  <si>
    <r>
      <rPr>
        <sz val="12"/>
        <color rgb="FFFF0000"/>
        <rFont val="ＭＳ Ｐゴシック"/>
        <family val="3"/>
        <charset val="128"/>
      </rPr>
      <t xml:space="preserve">実際に作成した成果物の名称を記載してください。
</t>
    </r>
    <r>
      <rPr>
        <u/>
        <sz val="12"/>
        <color rgb="FFFF0000"/>
        <rFont val="ＭＳ Ｐゴシック"/>
        <family val="3"/>
        <charset val="128"/>
      </rPr>
      <t>※チラシ、ポスター等の印刷物については
作成枚数を追記いただけますようお願いいたします。</t>
    </r>
    <r>
      <rPr>
        <sz val="12"/>
        <color theme="1"/>
        <rFont val="ＭＳ Ｐゴシック"/>
        <family val="3"/>
        <charset val="128"/>
      </rPr>
      <t xml:space="preserve">
【記入例】
・PR動画20本
・報告書
・うちわ　500本
・Tシャツ　500枚
・会報(冊子)　500部
・新聞掲載記事</t>
    </r>
    <rPh sb="0" eb="2">
      <t>ジッサイ</t>
    </rPh>
    <rPh sb="3" eb="5">
      <t>サクセイ</t>
    </rPh>
    <rPh sb="7" eb="10">
      <t>セイカブツ</t>
    </rPh>
    <rPh sb="11" eb="13">
      <t>メイショウ</t>
    </rPh>
    <rPh sb="14" eb="16">
      <t>キサイ</t>
    </rPh>
    <rPh sb="98" eb="99">
      <t>ホン</t>
    </rPh>
    <rPh sb="109" eb="110">
      <t>マイ</t>
    </rPh>
    <rPh sb="112" eb="114">
      <t>カイホウ</t>
    </rPh>
    <rPh sb="115" eb="117">
      <t>サッシ</t>
    </rPh>
    <rPh sb="122" eb="123">
      <t>ブ</t>
    </rPh>
    <rPh sb="125" eb="127">
      <t>シンブン</t>
    </rPh>
    <rPh sb="127" eb="129">
      <t>ケイサイ</t>
    </rPh>
    <rPh sb="129" eb="131">
      <t>キジ</t>
    </rPh>
    <phoneticPr fontId="1"/>
  </si>
  <si>
    <r>
      <rPr>
        <sz val="12"/>
        <color rgb="FFFF0000"/>
        <rFont val="ＭＳ Ｐゴシック"/>
        <family val="3"/>
        <charset val="128"/>
      </rPr>
      <t>契約時の事業成果物で作成していないものがある場合は理由を記載してください。</t>
    </r>
    <r>
      <rPr>
        <sz val="12"/>
        <color theme="1"/>
        <rFont val="ＭＳ Ｐゴシック"/>
        <family val="3"/>
        <charset val="128"/>
      </rPr>
      <t xml:space="preserve">
【記入例】　SNSで広報活動を行ったため、チラシとポスターは作成しなかった。</t>
    </r>
    <rPh sb="0" eb="2">
      <t>ケイヤク</t>
    </rPh>
    <rPh sb="2" eb="3">
      <t>ジ</t>
    </rPh>
    <rPh sb="4" eb="6">
      <t>ジギョウ</t>
    </rPh>
    <rPh sb="6" eb="9">
      <t>セイカブツ</t>
    </rPh>
    <rPh sb="10" eb="12">
      <t>サクセイ</t>
    </rPh>
    <rPh sb="22" eb="24">
      <t>バアイ</t>
    </rPh>
    <rPh sb="25" eb="27">
      <t>リユウ</t>
    </rPh>
    <rPh sb="28" eb="30">
      <t>キサイ</t>
    </rPh>
    <rPh sb="48" eb="50">
      <t>コウホウ</t>
    </rPh>
    <rPh sb="50" eb="52">
      <t>カツドウ</t>
    </rPh>
    <rPh sb="53" eb="54">
      <t>オコナ</t>
    </rPh>
    <rPh sb="68" eb="70">
      <t>サクセイ</t>
    </rPh>
    <phoneticPr fontId="1"/>
  </si>
  <si>
    <t>【記入例】別添の事業報告書を参照</t>
    <rPh sb="5" eb="6">
      <t>ベツ</t>
    </rPh>
    <rPh sb="6" eb="7">
      <t>ゾ</t>
    </rPh>
    <rPh sb="8" eb="10">
      <t>ジギョウ</t>
    </rPh>
    <rPh sb="10" eb="12">
      <t>ホウコク</t>
    </rPh>
    <rPh sb="12" eb="13">
      <t>ショ</t>
    </rPh>
    <rPh sb="14" eb="16">
      <t>サンショウ</t>
    </rPh>
    <phoneticPr fontId="1"/>
  </si>
  <si>
    <t>【記入例】無し</t>
    <rPh sb="5" eb="6">
      <t>ナ</t>
    </rPh>
    <phoneticPr fontId="1"/>
  </si>
  <si>
    <t>【記入例】予定より50名多く動員できた。</t>
    <rPh sb="5" eb="7">
      <t>ヨテイ</t>
    </rPh>
    <rPh sb="11" eb="12">
      <t>メイ</t>
    </rPh>
    <rPh sb="12" eb="13">
      <t>オオ</t>
    </rPh>
    <rPh sb="14" eb="16">
      <t>ドウイン</t>
    </rPh>
    <phoneticPr fontId="1"/>
  </si>
  <si>
    <t xml:space="preserve">【記入例】
2. 地域交流イベントの実施
(1)時期：20xx年7月20日
(2)場所：東京都港区
(3)参加者：200 名（医療的ケア児、家族、ボランティア、一般参加者等）
(4)内容：関係団体の活動発表、地域企業の協賛によるワークショップ等
</t>
    <phoneticPr fontId="1"/>
  </si>
  <si>
    <t xml:space="preserve">【記入例】
2. 地域交流イベントの実施
(1)時期：2019年7月20日
(2)場所：東京都港区
(3)参加者：250 名（医療的ケア児、家族、ボランティア、一般参加者等）
(4)内容：関係団体の活動発表、地域企業の協賛によるワークショップ
</t>
    <phoneticPr fontId="1"/>
  </si>
  <si>
    <t xml:space="preserve">【記入例】
1．多職種による事例検討会
(1)時期：20xx年4月10日、11日、12日
(2)場所：東京都港区、渋谷区、台東区
(3)参加者：160 名（医療従事者、相談支援専門員、教育関係者）
(4)内容：事例報告、意見交換
</t>
    <rPh sb="39" eb="40">
      <t>ニチ</t>
    </rPh>
    <rPh sb="43" eb="44">
      <t>ニチ</t>
    </rPh>
    <rPh sb="57" eb="60">
      <t>シブヤク</t>
    </rPh>
    <rPh sb="61" eb="64">
      <t>タイトウク</t>
    </rPh>
    <phoneticPr fontId="1"/>
  </si>
  <si>
    <t xml:space="preserve">【記入例】
1．多職種による事例検討会
(1)時期：20xx年5月31日
(2)場所：東京都港区
(3)参加者：200 名（医療従事者、相談支援専門員、教育関係者）
(4)内容：事例報告、意見交換
</t>
    <phoneticPr fontId="1"/>
  </si>
  <si>
    <r>
      <rPr>
        <sz val="12"/>
        <color rgb="FFFF0000"/>
        <rFont val="ＭＳ Ｐゴシック"/>
        <family val="3"/>
        <charset val="128"/>
      </rPr>
      <t xml:space="preserve">事業を実施し成功したことと、その理由を記載してください。
</t>
    </r>
    <r>
      <rPr>
        <sz val="12"/>
        <color theme="1"/>
        <rFont val="ＭＳ Ｐゴシック"/>
        <family val="3"/>
        <charset val="128"/>
      </rPr>
      <t>【記入例】検討会の実施により○○○○○について広く周知することができた。</t>
    </r>
    <rPh sb="6" eb="8">
      <t>セイコウ</t>
    </rPh>
    <rPh sb="16" eb="18">
      <t>リユウ</t>
    </rPh>
    <rPh sb="19" eb="21">
      <t>キサイ</t>
    </rPh>
    <rPh sb="38" eb="40">
      <t>ジッシ</t>
    </rPh>
    <rPh sb="52" eb="53">
      <t>ヒロ</t>
    </rPh>
    <rPh sb="54" eb="56">
      <t>シュウチ</t>
    </rPh>
    <phoneticPr fontId="1"/>
  </si>
  <si>
    <r>
      <rPr>
        <sz val="12"/>
        <color rgb="FFFF0000"/>
        <rFont val="ＭＳ Ｐゴシック"/>
        <family val="3"/>
        <charset val="128"/>
      </rPr>
      <t>契約時に予定したとおりに事業を実施できなかった場合は、実施できなかった理由を記載してください。</t>
    </r>
    <r>
      <rPr>
        <sz val="12"/>
        <color theme="1"/>
        <rFont val="ＭＳ Ｐゴシック"/>
        <family val="3"/>
        <charset val="128"/>
      </rPr>
      <t xml:space="preserve">
【記入例】3ヵ所(3回)行う計画だったが、会場を確保できず1カ所(1回)のみの開催となった。</t>
    </r>
    <rPh sb="0" eb="2">
      <t>ケイヤク</t>
    </rPh>
    <rPh sb="2" eb="3">
      <t>ジ</t>
    </rPh>
    <rPh sb="4" eb="6">
      <t>ヨテイ</t>
    </rPh>
    <rPh sb="12" eb="14">
      <t>ジギョウ</t>
    </rPh>
    <rPh sb="15" eb="17">
      <t>ジッシ</t>
    </rPh>
    <rPh sb="23" eb="25">
      <t>バアイ</t>
    </rPh>
    <rPh sb="27" eb="29">
      <t>ジッシ</t>
    </rPh>
    <rPh sb="35" eb="37">
      <t>リユウ</t>
    </rPh>
    <rPh sb="38" eb="40">
      <t>キサイ</t>
    </rPh>
    <rPh sb="55" eb="56">
      <t>ショ</t>
    </rPh>
    <rPh sb="58" eb="59">
      <t>カイ</t>
    </rPh>
    <rPh sb="60" eb="61">
      <t>オコナ</t>
    </rPh>
    <rPh sb="62" eb="64">
      <t>ケイカク</t>
    </rPh>
    <rPh sb="69" eb="71">
      <t>カイジョウ</t>
    </rPh>
    <rPh sb="72" eb="74">
      <t>カクホ</t>
    </rPh>
    <rPh sb="79" eb="80">
      <t>ショ</t>
    </rPh>
    <rPh sb="82" eb="83">
      <t>カイ</t>
    </rPh>
    <rPh sb="87" eb="89">
      <t>カイサイ</t>
    </rPh>
    <phoneticPr fontId="1"/>
  </si>
  <si>
    <r>
      <t xml:space="preserve">上記「(2)事業完了時の事業内容（実績）」の詳細について、ご記載ください。別途報告書を作成されている場合は、それを添付いただければ省略可能です。
</t>
    </r>
    <r>
      <rPr>
        <sz val="12"/>
        <color theme="1"/>
        <rFont val="ＭＳ Ｐゴシック"/>
        <family val="3"/>
        <charset val="128"/>
      </rPr>
      <t>【記入例】別添の事業報告書を参照</t>
    </r>
    <rPh sb="0" eb="2">
      <t>ジョウキ</t>
    </rPh>
    <rPh sb="22" eb="24">
      <t>ショウサイ</t>
    </rPh>
    <rPh sb="30" eb="32">
      <t>キサイ</t>
    </rPh>
    <rPh sb="37" eb="39">
      <t>ベット</t>
    </rPh>
    <rPh sb="39" eb="42">
      <t>ホウコクショ</t>
    </rPh>
    <rPh sb="43" eb="45">
      <t>サクセイ</t>
    </rPh>
    <rPh sb="50" eb="52">
      <t>バアイ</t>
    </rPh>
    <rPh sb="57" eb="59">
      <t>テンプ</t>
    </rPh>
    <rPh sb="65" eb="67">
      <t>ショウリャク</t>
    </rPh>
    <rPh sb="67" eb="69">
      <t>カノウ</t>
    </rPh>
    <phoneticPr fontId="1"/>
  </si>
  <si>
    <t>入力のセルが赤色になるようにしています。</t>
    <rPh sb="0" eb="2">
      <t>ニュウリョク</t>
    </rPh>
    <rPh sb="6" eb="7">
      <t>アカ</t>
    </rPh>
    <rPh sb="7" eb="8">
      <t>イロ</t>
    </rPh>
    <phoneticPr fontId="1"/>
  </si>
  <si>
    <t>(4)成果物を登録したウェブサイトのURL</t>
    <rPh sb="3" eb="6">
      <t>セイカブツ</t>
    </rPh>
    <rPh sb="7" eb="9">
      <t>トウロク</t>
    </rPh>
    <phoneticPr fontId="1"/>
  </si>
  <si>
    <t>団体名：</t>
    <rPh sb="0" eb="2">
      <t>ダンタイ</t>
    </rPh>
    <rPh sb="2" eb="3">
      <t>メイ</t>
    </rPh>
    <phoneticPr fontId="1"/>
  </si>
  <si>
    <t>事業名：</t>
    <rPh sb="0" eb="2">
      <t>ジギョウ</t>
    </rPh>
    <rPh sb="2" eb="3">
      <t>メイ</t>
    </rPh>
    <phoneticPr fontId="1"/>
  </si>
  <si>
    <t>（収入の部）</t>
    <phoneticPr fontId="1"/>
  </si>
  <si>
    <t>（単位：円）</t>
    <phoneticPr fontId="1"/>
  </si>
  <si>
    <t>費目</t>
    <rPh sb="0" eb="2">
      <t>ヒモク</t>
    </rPh>
    <phoneticPr fontId="1"/>
  </si>
  <si>
    <t>予算額 (A)</t>
    <phoneticPr fontId="1"/>
  </si>
  <si>
    <t>受入済額 (C)</t>
    <phoneticPr fontId="1"/>
  </si>
  <si>
    <t>未収額</t>
    <rPh sb="0" eb="2">
      <t>ミシュウ</t>
    </rPh>
    <rPh sb="2" eb="3">
      <t>ガク</t>
    </rPh>
    <phoneticPr fontId="1"/>
  </si>
  <si>
    <t>助成金返還見込額</t>
    <phoneticPr fontId="1"/>
  </si>
  <si>
    <r>
      <t>自動計算(</t>
    </r>
    <r>
      <rPr>
        <sz val="11"/>
        <color theme="1"/>
        <rFont val="メイリオ"/>
        <family val="3"/>
        <charset val="128"/>
      </rPr>
      <t>A</t>
    </r>
    <r>
      <rPr>
        <sz val="11"/>
        <color theme="1"/>
        <rFont val="メイリオ"/>
        <family val="3"/>
        <charset val="128"/>
      </rPr>
      <t>-C)</t>
    </r>
    <rPh sb="0" eb="2">
      <t>ジドウ</t>
    </rPh>
    <rPh sb="2" eb="4">
      <t>ケイサン</t>
    </rPh>
    <phoneticPr fontId="1"/>
  </si>
  <si>
    <r>
      <t>自動計算(</t>
    </r>
    <r>
      <rPr>
        <sz val="11"/>
        <color theme="1"/>
        <rFont val="メイリオ"/>
        <family val="3"/>
        <charset val="128"/>
      </rPr>
      <t>A</t>
    </r>
    <r>
      <rPr>
        <sz val="11"/>
        <color theme="1"/>
        <rFont val="メイリオ"/>
        <family val="3"/>
        <charset val="128"/>
      </rPr>
      <t>–B)</t>
    </r>
    <phoneticPr fontId="1"/>
  </si>
  <si>
    <t>①日本財団助成金収入</t>
    <phoneticPr fontId="1"/>
  </si>
  <si>
    <t>②自己負担</t>
    <phoneticPr fontId="1"/>
  </si>
  <si>
    <t>③収入合計</t>
    <phoneticPr fontId="1"/>
  </si>
  <si>
    <t>（支出の部）</t>
    <phoneticPr fontId="1"/>
  </si>
  <si>
    <t>（単位：円）</t>
  </si>
  <si>
    <t>日本財団承認済の予算額 (x)</t>
    <rPh sb="0" eb="2">
      <t>ニホン</t>
    </rPh>
    <rPh sb="2" eb="4">
      <t>ザイダン</t>
    </rPh>
    <rPh sb="4" eb="6">
      <t>ショウニン</t>
    </rPh>
    <rPh sb="6" eb="7">
      <t>ズ</t>
    </rPh>
    <phoneticPr fontId="1"/>
  </si>
  <si>
    <t>決算額 (y)</t>
    <phoneticPr fontId="1"/>
  </si>
  <si>
    <t>支出済額 (z)</t>
    <phoneticPr fontId="1"/>
  </si>
  <si>
    <t>補足説明、備考</t>
    <rPh sb="0" eb="2">
      <t>ホソク</t>
    </rPh>
    <rPh sb="2" eb="4">
      <t>セツメイ</t>
    </rPh>
    <rPh sb="5" eb="7">
      <t>ビコウ</t>
    </rPh>
    <phoneticPr fontId="1"/>
  </si>
  <si>
    <t>自動計算(y-z)</t>
    <phoneticPr fontId="1"/>
  </si>
  <si>
    <t>※予算額に対し、決算額が下回った場合、助成金の返還が生じます。</t>
  </si>
  <si>
    <t>（　　　　年　　月 　 日から　　　　年　　月　　日まで）</t>
    <phoneticPr fontId="1"/>
  </si>
  <si>
    <t>決算額 (B)</t>
  </si>
  <si>
    <t>未払額</t>
  </si>
  <si>
    <t>諸謝金支出</t>
  </si>
  <si>
    <t>旅費、交通費支出</t>
  </si>
  <si>
    <t>印刷製本費支出</t>
  </si>
  <si>
    <t>通信運搬費支出</t>
  </si>
  <si>
    <t>会議費支出</t>
  </si>
  <si>
    <t>④支出合計</t>
    <phoneticPr fontId="1"/>
  </si>
  <si>
    <t>※助成金・負担金額の確定は監査終了後、当財団よりご連絡いたします。</t>
  </si>
  <si>
    <r>
      <t xml:space="preserve">収支計算書 </t>
    </r>
    <r>
      <rPr>
        <b/>
        <sz val="12"/>
        <color rgb="FFFF0000"/>
        <rFont val="メイリオ"/>
        <family val="3"/>
        <charset val="128"/>
      </rPr>
      <t>（返還見込み無し）</t>
    </r>
    <rPh sb="7" eb="9">
      <t>ヘンカン</t>
    </rPh>
    <rPh sb="9" eb="11">
      <t>ミコ</t>
    </rPh>
    <rPh sb="12" eb="13">
      <t>ム</t>
    </rPh>
    <phoneticPr fontId="1"/>
  </si>
  <si>
    <r>
      <rPr>
        <sz val="12"/>
        <color rgb="FF00B0F0"/>
        <rFont val="ＭＳ Ｐゴシック"/>
        <family val="3"/>
        <charset val="128"/>
      </rPr>
      <t>成果物の登録方法については、こちらをご確認ください→https://www.nippon-foundation.or.jp/app/uploads/2019/03/gra_gui_01-1.pdf　（なお、事情により、公開が困難な成果物に関しては、表紙のアップロードをお願いいたします。）（BPR変更後、変更）</t>
    </r>
    <r>
      <rPr>
        <sz val="12"/>
        <color rgb="FFFF0000"/>
        <rFont val="ＭＳ Ｐゴシック"/>
        <family val="3"/>
        <charset val="128"/>
      </rPr>
      <t xml:space="preserve">
上記で登録したURLをご記載ください。
</t>
    </r>
    <r>
      <rPr>
        <sz val="12"/>
        <rFont val="ＭＳ Ｐゴシック"/>
        <family val="3"/>
        <charset val="128"/>
      </rPr>
      <t xml:space="preserve">【記入例】http://fields.canpan.info/report/detail/99999
</t>
    </r>
    <rPh sb="0" eb="2">
      <t>サイレイ</t>
    </rPh>
    <phoneticPr fontId="1"/>
  </si>
  <si>
    <t>完了報告書</t>
    <phoneticPr fontId="1"/>
  </si>
  <si>
    <t xml:space="preserve">2. 社会実験事業の開始(4カ所)
(1)時期:2021年6月~2022年3月 
(2)参加者:20団体
(3)若者の流出や地方経済の衰退、農業や伝統産業の後継者不足等の課題に対応するため、以下４地域、テーマに関する事業創出に向けた調査や計画策定を、地域住民主体で行う。
佐久・小梅:商店街や駅前活性化等 
上田:2拠点居住の推進と次世代育成
木曽:観光やアートを活用した地域伝統資源の保全
松本:子育て支援を絡めた林業活性化等
</t>
    <phoneticPr fontId="1"/>
  </si>
  <si>
    <t>1.地域リビングラボの学習会+相談会 開催資料
2.地域リビングラボの公募資料
3.地域リビングラボの運営(県内4ヶ所)報告 
4.地域リビングラボの中間レポート・中間評価報告
5.年次報告資料</t>
    <rPh sb="21" eb="23">
      <t xml:space="preserve">シリョウ </t>
    </rPh>
    <phoneticPr fontId="1"/>
  </si>
  <si>
    <t xml:space="preserve">1. 産官民連携による地域課題解決を担える人材の育成
(1)時期:2021年4月〜2022年3月
(2)場所:4ヶ所(長野市、松本市、佐久市、飯田市) 
(3)参加者:200名(地域住民、企業、行政等)
(4)内容: ワークショップ、意見交換等 
</t>
    <phoneticPr fontId="1"/>
  </si>
  <si>
    <t>1.（4）内容
①キックオフミーティングの開催
　コロナウイルスの感染感染拡大により、オンライン開催となった。オンライン開催であっても、ファシリテーションの進行により、プロジェクトの関係者はもちろん、一般参加者においても、質疑応答において、積極的な発言を引き出せ、ミーティングが盛会となった。
②月例会議の開催
　月例会議5回はすべてオンライン開催となった。オンライン開催であったが、事前に次第を送付し、4地域の代表が準備をし、事業の進捗状況や課題について発表があった。また個別であるが、それぞれの企画やイベントについては、事務局担当者が直接、訪問するなど、コミュニケーションを取り事業の伴走支援を行った。</t>
    <rPh sb="5" eb="7">
      <t xml:space="preserve">ナイヨウ </t>
    </rPh>
    <rPh sb="34" eb="38">
      <t xml:space="preserve">カンセンカクダイキニモ </t>
    </rPh>
    <rPh sb="59" eb="61">
      <t xml:space="preserve">カイサイ </t>
    </rPh>
    <rPh sb="77" eb="79">
      <t xml:space="preserve">シンコウニｙリ </t>
    </rPh>
    <rPh sb="90" eb="93">
      <t xml:space="preserve">カンケイシャ </t>
    </rPh>
    <rPh sb="99" eb="101">
      <t xml:space="preserve">イッパンサッｋシャモ </t>
    </rPh>
    <rPh sb="101" eb="103">
      <t xml:space="preserve">サンカシャッモ </t>
    </rPh>
    <rPh sb="103" eb="104">
      <t xml:space="preserve">シャ </t>
    </rPh>
    <rPh sb="110" eb="114">
      <t xml:space="preserve">シツギオウトウナド </t>
    </rPh>
    <rPh sb="119" eb="122">
      <t xml:space="preserve">セッキョクテキ </t>
    </rPh>
    <rPh sb="123" eb="125">
      <t xml:space="preserve">ハツゲンヲ </t>
    </rPh>
    <rPh sb="126" eb="127">
      <t xml:space="preserve">ヒキダセ </t>
    </rPh>
    <rPh sb="138" eb="140">
      <t xml:space="preserve">セイカイト </t>
    </rPh>
    <rPh sb="156" eb="160">
      <t xml:space="preserve">ゲツレイカイギハ </t>
    </rPh>
    <rPh sb="171" eb="173">
      <t xml:space="preserve">カイサイイ </t>
    </rPh>
    <rPh sb="183" eb="185">
      <t xml:space="preserve">カイサイデ </t>
    </rPh>
    <rPh sb="191" eb="193">
      <t xml:space="preserve">ジゼンニ </t>
    </rPh>
    <rPh sb="194" eb="196">
      <t xml:space="preserve">シダイヲ </t>
    </rPh>
    <rPh sb="197" eb="199">
      <t xml:space="preserve">ソウフ </t>
    </rPh>
    <rPh sb="205" eb="207">
      <t xml:space="preserve">ダイヒョウガ </t>
    </rPh>
    <rPh sb="208" eb="210">
      <t xml:space="preserve">ジュンビ </t>
    </rPh>
    <rPh sb="213" eb="215">
      <t xml:space="preserve">ジギョウノ </t>
    </rPh>
    <rPh sb="216" eb="220">
      <t xml:space="preserve">シンチョクジョウキョウ </t>
    </rPh>
    <rPh sb="221" eb="223">
      <t xml:space="preserve">カダイニツイテ </t>
    </rPh>
    <rPh sb="227" eb="229">
      <t xml:space="preserve">ハッピョウガアリ </t>
    </rPh>
    <rPh sb="236" eb="238">
      <t xml:space="preserve">コベツデアルガ </t>
    </rPh>
    <rPh sb="248" eb="250">
      <t xml:space="preserve">キカクヤ </t>
    </rPh>
    <rPh sb="261" eb="267">
      <t xml:space="preserve">ジムキョクタントウシャガ </t>
    </rPh>
    <rPh sb="268" eb="270">
      <t xml:space="preserve">チョクセツ </t>
    </rPh>
    <rPh sb="271" eb="273">
      <t xml:space="preserve">ホウモンスルナド </t>
    </rPh>
    <rPh sb="288" eb="289">
      <t xml:space="preserve">トリ </t>
    </rPh>
    <rPh sb="290" eb="292">
      <t xml:space="preserve">ジギョウノ </t>
    </rPh>
    <rPh sb="293" eb="297">
      <t xml:space="preserve">バンソウシエンヲ </t>
    </rPh>
    <rPh sb="298" eb="299">
      <t xml:space="preserve">オコナッタ </t>
    </rPh>
    <phoneticPr fontId="1"/>
  </si>
  <si>
    <t>1.（3）参加者について
　コロナウィルスの感染拡大の様子を鑑みならが、集合型の勉強会の開催を目論んだが、開催に至らなかった。そのため勉強会を含めたミーティングを開催できたのが、キックオフミーティングの1回開催に留まってしまった。</t>
    <rPh sb="5" eb="8">
      <t xml:space="preserve">サンカシャニツイテ </t>
    </rPh>
    <rPh sb="22" eb="26">
      <t xml:space="preserve">カンセンカクダイ </t>
    </rPh>
    <rPh sb="30" eb="31">
      <t xml:space="preserve">カンガミナラガ </t>
    </rPh>
    <rPh sb="36" eb="39">
      <t xml:space="preserve">シュウゴウガタノ </t>
    </rPh>
    <rPh sb="40" eb="43">
      <t xml:space="preserve">ベンキョウカイヲ </t>
    </rPh>
    <rPh sb="47" eb="49">
      <t xml:space="preserve">モクロンダ </t>
    </rPh>
    <rPh sb="53" eb="55">
      <t xml:space="preserve">カイサイ </t>
    </rPh>
    <rPh sb="56" eb="57">
      <t xml:space="preserve">イタラナカッタ </t>
    </rPh>
    <rPh sb="67" eb="70">
      <t xml:space="preserve">ベンキョウカイ </t>
    </rPh>
    <rPh sb="71" eb="72">
      <t xml:space="preserve">フクメタ </t>
    </rPh>
    <rPh sb="81" eb="83">
      <t xml:space="preserve">カイサイデキタノガ </t>
    </rPh>
    <rPh sb="103" eb="105">
      <t xml:space="preserve">カイサイニ </t>
    </rPh>
    <rPh sb="106" eb="107">
      <t xml:space="preserve">トドマッテシマッタ </t>
    </rPh>
    <phoneticPr fontId="1"/>
  </si>
  <si>
    <t>・コロナ感染拡大に伴い、集合型の意見交換会や、ワークショップなどの開催ができなかった。
・オンラインによる参加は、多くのメンバーの積極参加の意識を高める、あるいは関係を深めることが難しかった。</t>
    <rPh sb="0" eb="1">
      <t>・</t>
    </rPh>
    <rPh sb="9" eb="10">
      <t xml:space="preserve">トモナイ </t>
    </rPh>
    <rPh sb="12" eb="15">
      <t xml:space="preserve">シュウゴウガタノ </t>
    </rPh>
    <rPh sb="16" eb="18">
      <t xml:space="preserve">イケンクカンキアヤ </t>
    </rPh>
    <rPh sb="18" eb="21">
      <t xml:space="preserve">コウカンカイ </t>
    </rPh>
    <rPh sb="33" eb="35">
      <t xml:space="preserve">カイサイ </t>
    </rPh>
    <rPh sb="53" eb="55">
      <t xml:space="preserve">サンカハ </t>
    </rPh>
    <rPh sb="57" eb="58">
      <t xml:space="preserve">オオクノメンバーノ </t>
    </rPh>
    <rPh sb="65" eb="69">
      <t xml:space="preserve">セッキョクサンカニ </t>
    </rPh>
    <rPh sb="70" eb="72">
      <t xml:space="preserve">イシキヲ </t>
    </rPh>
    <rPh sb="73" eb="74">
      <t xml:space="preserve">タカメル </t>
    </rPh>
    <rPh sb="81" eb="83">
      <t xml:space="preserve">カンケイ </t>
    </rPh>
    <rPh sb="84" eb="85">
      <t xml:space="preserve">フカメルコトガデキナカッタ </t>
    </rPh>
    <rPh sb="90" eb="91">
      <t xml:space="preserve">ムズカシカッタ </t>
    </rPh>
    <phoneticPr fontId="1"/>
  </si>
  <si>
    <t>2. 社会実験事業の開始(4カ所)
(1)時期:2021年8月〜2022年3月 
(2)参加者:　28団体（内訳：長野/8、小海/7、松本/7、駒ヶ根/6）
(3)若者の流出や地方経済の衰退、地域産業の後継者不足等の課題に対応するため、以下４地域、テーマに関する事業創出に向けた調査や計画策定を、地域住民主体で行う。
①長野市:“はたらく”をテーマとした研究の場、実験の場の創出
②小海町: 流入人口を呼び込むインクルーシブな文化発信
③松本市:バトンを次世代につなぐ「信州創造バトン・プロジェクト」
④駒ヶ根市:駒ヶ根市の中心市街地の活性化</t>
    <rPh sb="54" eb="56">
      <t xml:space="preserve">ウチワケ </t>
    </rPh>
    <rPh sb="57" eb="59">
      <t xml:space="preserve">ナガノ </t>
    </rPh>
    <rPh sb="62" eb="64">
      <t xml:space="preserve">コウミ </t>
    </rPh>
    <rPh sb="67" eb="69">
      <t xml:space="preserve">マツモト </t>
    </rPh>
    <rPh sb="72" eb="73">
      <t xml:space="preserve">コマガネ </t>
    </rPh>
    <rPh sb="96" eb="98">
      <t xml:space="preserve">チイキ </t>
    </rPh>
    <phoneticPr fontId="1"/>
  </si>
  <si>
    <t>①長野市:“はたらく”をテーマとした研究の場、実験の場の創出（大学、キャリアセンター、民間企業などと協働）
　・定例会議（１日会：ついたちかい）の開催（毎月1日に、「ハラタクラボ」の入り口となる会議体を発足と定期開催）
　・年４回（番外編＋１回）のハタラクラボの開催（学生を中心にキャリアセンター、企業の経営者や人事担当など交えて“はたらく”について議論する場を開催）
②小海町: 流入人口を呼び込むインクルーシブな文化発信（町役場、美術館、小学校、高等学校などと協働）
　・小海高校美術班と有志による、小海駅舎内シャッターの塗り替え作業及び作品展覧会
　・小海小学生の眼で捉えた小海町の風景写真　展覧会の開催
　・「西馬流商店街の今昔」と題した、町の歴史の聴き取りとアーカイブ化
　・小海町の昔話の紙芝居化と発表会の開催
③松本市:バトンを次世代につなぐ「信州創造バトン・プロジェクト」（行政、ワイン業界、飲食店（ソムリエ等）、ワイン産業関係者などと協働）
　・プラットフォーム会議の開催
　・骨董知識の共有と次世代への思いの継承のための勉強会
　・コルクスクリューコレクション展示会とギャラリートークの開催
④駒ヶ根市:駒ヶ根市の中心市街地の活性化
　・中心市街地活性化の取り組み、そのものに若い世代を巻き込むコミュニティを創出（市役所、商工会議所、商店会などと協働）
　・こまラボ生の募集、こまラボ生による企画調査、準備活動（先行事例研究、アドバイザーからの指導等)　
　・こまラボ生による「こまラボ」企画の実施（クリスマスイベントの開催）</t>
    <rPh sb="31" eb="33">
      <t xml:space="preserve">ダイガク </t>
    </rPh>
    <rPh sb="43" eb="45">
      <t xml:space="preserve">ミンカンｋギョウ </t>
    </rPh>
    <rPh sb="45" eb="47">
      <t xml:space="preserve">キギョウ </t>
    </rPh>
    <rPh sb="50" eb="52">
      <t xml:space="preserve">キョウドウ </t>
    </rPh>
    <rPh sb="213" eb="216">
      <t xml:space="preserve">マチヤクバ </t>
    </rPh>
    <rPh sb="217" eb="220">
      <t xml:space="preserve">ビジュツカン </t>
    </rPh>
    <rPh sb="221" eb="224">
      <t xml:space="preserve">ショウガッコウ </t>
    </rPh>
    <rPh sb="225" eb="229">
      <t xml:space="preserve">コウトウガッコウ </t>
    </rPh>
    <rPh sb="232" eb="234">
      <t xml:space="preserve">キョウドウ </t>
    </rPh>
    <rPh sb="279" eb="281">
      <t xml:space="preserve">コウミ </t>
    </rPh>
    <rPh sb="426" eb="428">
      <t xml:space="preserve">キョウドウ </t>
    </rPh>
    <rPh sb="539" eb="542">
      <t xml:space="preserve">シヤクショ </t>
    </rPh>
    <rPh sb="543" eb="548">
      <t xml:space="preserve">ショウコウカイギショ </t>
    </rPh>
    <rPh sb="549" eb="552">
      <t xml:space="preserve">ショウテンカイ </t>
    </rPh>
    <rPh sb="555" eb="557">
      <t xml:space="preserve">キョウドウ </t>
    </rPh>
    <rPh sb="642" eb="644">
      <t xml:space="preserve">カイサイ </t>
    </rPh>
    <phoneticPr fontId="1"/>
  </si>
  <si>
    <t>STEP１
「4地域のリビングラボが稼働」
それぞれのリビングラボでWithコロナ時代の持続可能なコミュニティの実現に向けて、地域資源や人々を取り巻く環境や生じている地域課題を明らかにし、 実態を捉えた上で具体的な方策を研究し事業戦略の立案までの一連の取り組み＝仮説の検証､トライアルの実施、 ステークホルダーとの関係構築をしていく。
また学び、 新しい活動やソーシャルビジネスへの取り組み、展開プロセスを広く公開、 評価を行い地域の財産としていく。
・4ヶ所のリビングラボの稼働
・4ヶ所それぞれ地域でのリビングラボの学び、 経験の共有
・4ヶ所のリビングラボでの評価の公開と共有の場を作る (県全体へ)</t>
    <phoneticPr fontId="1"/>
  </si>
  <si>
    <t>・活動の主要メンバーが参画し、活動の主体、基礎を構築できた。4地域、それぞれが課題として上げた事柄について、主要な関係者と良好な関係・ネットワークができ、次年度以降の活動の主体、チームとして取り組んでいく機運が醸成されたことは、大きな成果として挙げられる。
・4地域のそれぞれが活動のキモとなったイベントを企画しており、立案・運営・実行・完了と各イベントのスタートから当日、イベントの最終報告までの一連のノウハウが蓄積された。
・4地域の活動やイベントが、長野県内新聞やテレビ情報など、各メディアに取り上げれることにより、本事業の目的や意図が広報され、各地域に本事業の主旨が多くの県民に伝わった。</t>
    <rPh sb="1" eb="3">
      <t xml:space="preserve">カツドウノ </t>
    </rPh>
    <rPh sb="4" eb="6">
      <t xml:space="preserve">シュヨウメンバー </t>
    </rPh>
    <rPh sb="11" eb="13">
      <t xml:space="preserve">サンカクシ </t>
    </rPh>
    <rPh sb="15" eb="17">
      <t xml:space="preserve">カツドウノシュタイガ </t>
    </rPh>
    <rPh sb="21" eb="23">
      <t xml:space="preserve">キソヲ </t>
    </rPh>
    <rPh sb="24" eb="26">
      <t xml:space="preserve">コウチクデシタ </t>
    </rPh>
    <rPh sb="39" eb="41">
      <t xml:space="preserve">カダイトシテ </t>
    </rPh>
    <rPh sb="44" eb="45">
      <t xml:space="preserve">アゲタ </t>
    </rPh>
    <rPh sb="47" eb="49">
      <t xml:space="preserve">コトガラニツイテ </t>
    </rPh>
    <rPh sb="54" eb="56">
      <t xml:space="preserve">シュヨウナ </t>
    </rPh>
    <rPh sb="57" eb="60">
      <t xml:space="preserve">カンケイシャト </t>
    </rPh>
    <rPh sb="61" eb="63">
      <t xml:space="preserve">リョウコウナ </t>
    </rPh>
    <rPh sb="64" eb="66">
      <t xml:space="preserve">カンケイヲ </t>
    </rPh>
    <rPh sb="77" eb="82">
      <t xml:space="preserve">ジネンドイコウ </t>
    </rPh>
    <rPh sb="83" eb="85">
      <t xml:space="preserve">カツドウノ </t>
    </rPh>
    <rPh sb="86" eb="88">
      <t xml:space="preserve">シュタイヲ </t>
    </rPh>
    <rPh sb="95" eb="96">
      <t xml:space="preserve">トリクンデイク </t>
    </rPh>
    <rPh sb="102" eb="104">
      <t xml:space="preserve">キウンガ </t>
    </rPh>
    <rPh sb="105" eb="107">
      <t xml:space="preserve">ジョウセイ </t>
    </rPh>
    <rPh sb="114" eb="115">
      <t xml:space="preserve">オオキナセイトシテ </t>
    </rPh>
    <rPh sb="117" eb="119">
      <t xml:space="preserve">セイカトシテ </t>
    </rPh>
    <rPh sb="122" eb="123">
      <t xml:space="preserve">アゲラレル </t>
    </rPh>
    <rPh sb="139" eb="141">
      <t xml:space="preserve">カツドウノ </t>
    </rPh>
    <rPh sb="153" eb="155">
      <t xml:space="preserve">キカクシ </t>
    </rPh>
    <rPh sb="160" eb="162">
      <t xml:space="preserve">リツアン </t>
    </rPh>
    <rPh sb="163" eb="165">
      <t xml:space="preserve">ウンエイ </t>
    </rPh>
    <rPh sb="166" eb="168">
      <t xml:space="preserve">ジッコウシタ </t>
    </rPh>
    <rPh sb="169" eb="171">
      <t xml:space="preserve">カンリョウｗト </t>
    </rPh>
    <rPh sb="172" eb="173">
      <t xml:space="preserve">カクイベンｔノ </t>
    </rPh>
    <rPh sb="184" eb="186">
      <t xml:space="preserve">トウジツ </t>
    </rPh>
    <rPh sb="192" eb="194">
      <t xml:space="preserve">サイシュウ </t>
    </rPh>
    <rPh sb="194" eb="196">
      <t xml:space="preserve">ホウコクマデノ </t>
    </rPh>
    <rPh sb="199" eb="201">
      <t xml:space="preserve">イチレンノ </t>
    </rPh>
    <rPh sb="207" eb="209">
      <t xml:space="preserve">チクセキサレタ </t>
    </rPh>
    <rPh sb="219" eb="221">
      <t xml:space="preserve">カツドウ </t>
    </rPh>
    <rPh sb="228" eb="232">
      <t xml:space="preserve">ナガノケンナイ </t>
    </rPh>
    <rPh sb="232" eb="234">
      <t xml:space="preserve">シンブンヤ </t>
    </rPh>
    <rPh sb="238" eb="240">
      <t xml:space="preserve">ジョウホウ </t>
    </rPh>
    <rPh sb="243" eb="244">
      <t xml:space="preserve">カク </t>
    </rPh>
    <rPh sb="249" eb="250">
      <t xml:space="preserve">トリアゲレルコトニヨリ </t>
    </rPh>
    <rPh sb="261" eb="264">
      <t xml:space="preserve">ホンジギョウノ </t>
    </rPh>
    <rPh sb="265" eb="267">
      <t xml:space="preserve">モクテキヤ </t>
    </rPh>
    <rPh sb="268" eb="270">
      <t xml:space="preserve">イトガ </t>
    </rPh>
    <rPh sb="271" eb="273">
      <t xml:space="preserve">コウホウサレエ </t>
    </rPh>
    <rPh sb="276" eb="279">
      <t xml:space="preserve">カクチイキノ </t>
    </rPh>
    <rPh sb="280" eb="283">
      <t xml:space="preserve">ホンジギョウノ </t>
    </rPh>
    <rPh sb="284" eb="286">
      <t xml:space="preserve">シュシガ </t>
    </rPh>
    <rPh sb="287" eb="288">
      <t xml:space="preserve">オオクノ </t>
    </rPh>
    <rPh sb="290" eb="292">
      <t xml:space="preserve">ケンミンヤ </t>
    </rPh>
    <rPh sb="293" eb="294">
      <t xml:space="preserve">ツタワリ </t>
    </rPh>
    <phoneticPr fontId="1"/>
  </si>
  <si>
    <t>・初年度PDCAサイクルを意識し完了できた。4地域の運営団体が、主体となり各地域で抱えている課題を明確にし、その課題解決につながる事業目的と計画を策定し、実践を積み上げ結果、活動に関わる関係団体を巻き込むことができた。
・活動の主要メンバー、コアチームの発足。4地域の運営団体が掲げたビジョンのもと、積極的にステークホルダーに働きかけ、粘り強く活動した結果、多くの団体を巻き込むことができた。</t>
    <rPh sb="1" eb="4">
      <t xml:space="preserve">ショネンド </t>
    </rPh>
    <rPh sb="13" eb="15">
      <t xml:space="preserve">イシキ </t>
    </rPh>
    <rPh sb="16" eb="18">
      <t xml:space="preserve">カンリョウ </t>
    </rPh>
    <rPh sb="26" eb="30">
      <t xml:space="preserve">ウンエイダンタイガ </t>
    </rPh>
    <rPh sb="32" eb="34">
      <t xml:space="preserve">シュタイトナリ </t>
    </rPh>
    <rPh sb="37" eb="40">
      <t xml:space="preserve">カクチイキノ </t>
    </rPh>
    <rPh sb="41" eb="42">
      <t xml:space="preserve">カカエテイル </t>
    </rPh>
    <rPh sb="46" eb="48">
      <t xml:space="preserve">カダイヲ </t>
    </rPh>
    <rPh sb="49" eb="51">
      <t xml:space="preserve">メイカクニ </t>
    </rPh>
    <rPh sb="56" eb="58">
      <t xml:space="preserve">カダイ </t>
    </rPh>
    <rPh sb="58" eb="60">
      <t xml:space="preserve">カイケツニツナガル </t>
    </rPh>
    <rPh sb="65" eb="67">
      <t xml:space="preserve">ジギョウモックテキト </t>
    </rPh>
    <rPh sb="67" eb="69">
      <t xml:space="preserve">モクテキト </t>
    </rPh>
    <rPh sb="70" eb="72">
      <t xml:space="preserve">ケイカクヲ </t>
    </rPh>
    <rPh sb="73" eb="75">
      <t xml:space="preserve">サクテイシタ </t>
    </rPh>
    <rPh sb="77" eb="79">
      <t xml:space="preserve">ジッセンヲ </t>
    </rPh>
    <rPh sb="80" eb="81">
      <t xml:space="preserve">ツミアゲタ </t>
    </rPh>
    <rPh sb="84" eb="86">
      <t xml:space="preserve">ケッカ </t>
    </rPh>
    <rPh sb="87" eb="89">
      <t xml:space="preserve">カツドウ </t>
    </rPh>
    <rPh sb="93" eb="95">
      <t xml:space="preserve">カンケイダｔンタイ </t>
    </rPh>
    <rPh sb="95" eb="97">
      <t xml:space="preserve">ダンタイヲ </t>
    </rPh>
    <rPh sb="98" eb="99">
      <t xml:space="preserve">マキコムコトガデキタ </t>
    </rPh>
    <rPh sb="111" eb="113">
      <t xml:space="preserve">カツドウノ </t>
    </rPh>
    <rPh sb="114" eb="116">
      <t xml:space="preserve">シュヨウメンバー </t>
    </rPh>
    <rPh sb="127" eb="129">
      <t xml:space="preserve">ホッソク </t>
    </rPh>
    <rPh sb="133" eb="139">
      <t xml:space="preserve">ジギョウモウテキニ </t>
    </rPh>
    <rPh sb="139" eb="140">
      <t xml:space="preserve">カカゲタ </t>
    </rPh>
    <rPh sb="150" eb="152">
      <t xml:space="preserve">セッキョクテキ </t>
    </rPh>
    <rPh sb="162" eb="163">
      <t xml:space="preserve">ハタラキカケ </t>
    </rPh>
    <rPh sb="167" eb="168">
      <t xml:space="preserve">ネバリツヨクカツドウシタ </t>
    </rPh>
    <rPh sb="175" eb="177">
      <t xml:space="preserve">ケッカ </t>
    </rPh>
    <rPh sb="178" eb="179">
      <t xml:space="preserve">オオクノ </t>
    </rPh>
    <rPh sb="181" eb="183">
      <t xml:space="preserve">ダンタイ </t>
    </rPh>
    <phoneticPr fontId="1"/>
  </si>
  <si>
    <t>・事務局がすすめるプロジェクト、また4地域で運営されているリビンラボ共に、グループからチームに変遷するようなコミットメントレベルの高い組織に成長しきれていない。コロナ禍の中でも、柔軟に対応し関係構築のためにオンラインで各種取組を行ったが、より深い関係・懇親を深める活動は十分行うことができなかった。
・より関係を強化し、活動の成長や発展を考えると、関係者が一堂に集合し、関係者間の対話によるアイデアの創出や具体化、役割分担などの機会を設けることが必要である。</t>
    <rPh sb="1" eb="4">
      <t xml:space="preserve">ジムキョクガススメル </t>
    </rPh>
    <rPh sb="22" eb="24">
      <t xml:space="preserve">ウンエイ </t>
    </rPh>
    <rPh sb="34" eb="35">
      <t xml:space="preserve">トモニ </t>
    </rPh>
    <rPh sb="47" eb="49">
      <t xml:space="preserve">ヘンセン </t>
    </rPh>
    <rPh sb="65" eb="66">
      <t xml:space="preserve">タカイ </t>
    </rPh>
    <rPh sb="67" eb="69">
      <t xml:space="preserve">ソシキニ </t>
    </rPh>
    <rPh sb="70" eb="72">
      <t xml:space="preserve">セイチョウ </t>
    </rPh>
    <rPh sb="89" eb="91">
      <t xml:space="preserve">ジュウナンニ </t>
    </rPh>
    <rPh sb="92" eb="94">
      <t xml:space="preserve">タイオウシ </t>
    </rPh>
    <rPh sb="95" eb="99">
      <t xml:space="preserve">カンケイコウチクノ </t>
    </rPh>
    <rPh sb="109" eb="111">
      <t xml:space="preserve">カクシュ </t>
    </rPh>
    <rPh sb="111" eb="113">
      <t xml:space="preserve">トリクミヲ </t>
    </rPh>
    <rPh sb="114" eb="115">
      <t xml:space="preserve">オコナッタガ トリクンダガ </t>
    </rPh>
    <rPh sb="153" eb="155">
      <t xml:space="preserve">カンケイ </t>
    </rPh>
    <rPh sb="156" eb="158">
      <t xml:space="preserve">キョウカシ </t>
    </rPh>
    <rPh sb="160" eb="162">
      <t xml:space="preserve">カツドウノ </t>
    </rPh>
    <rPh sb="163" eb="165">
      <t xml:space="preserve">セイチョウヤ </t>
    </rPh>
    <rPh sb="166" eb="168">
      <t xml:space="preserve">ハッテンヲ </t>
    </rPh>
    <rPh sb="169" eb="170">
      <t xml:space="preserve">カンガエルト </t>
    </rPh>
    <rPh sb="181" eb="183">
      <t xml:space="preserve">シュウゴウシ </t>
    </rPh>
    <phoneticPr fontId="1"/>
  </si>
  <si>
    <t>・4地域のリビングラボが実際に稼働し、PDCAのサイクルを一巡した期間であった。
　4地域において、各地域の課題を明確化→目的の設定→計画の策定→実行→完了（成果・気づき/学び・次年度の取組事項）
・4ヶ所それぞれ地域でのリビングラボの学び、 経験の共有
　毎月定例会議（期間中５回）を開催し、4地域のリビンラボの学びや気づきについて、情報共有及び意見交換をした。
・4ヶ所のリビングラボでの評価の公開と共有の場を作る (県全体へ)
　4地域のリビンラボの活動を県内に広報するため、ニュースレターを制作・印刷。　（500部配置）
　また、専用のWEBサイト制作し、長野県みらい基金のWEBサイトやFACEBOOKページなどで広報した。</t>
    <rPh sb="12" eb="14">
      <t xml:space="preserve">ジッサイニ </t>
    </rPh>
    <rPh sb="15" eb="17">
      <t xml:space="preserve">カドウシタ </t>
    </rPh>
    <rPh sb="29" eb="30">
      <t xml:space="preserve">イチ </t>
    </rPh>
    <rPh sb="33" eb="35">
      <t xml:space="preserve">キカン </t>
    </rPh>
    <rPh sb="43" eb="45">
      <t xml:space="preserve">チイキノ </t>
    </rPh>
    <rPh sb="50" eb="51">
      <t xml:space="preserve">カク </t>
    </rPh>
    <rPh sb="51" eb="53">
      <t xml:space="preserve">チイキノ </t>
    </rPh>
    <rPh sb="54" eb="56">
      <t xml:space="preserve">カダイ </t>
    </rPh>
    <rPh sb="57" eb="60">
      <t xml:space="preserve">メイカクカ </t>
    </rPh>
    <rPh sb="61" eb="63">
      <t xml:space="preserve">モクテキノ </t>
    </rPh>
    <rPh sb="64" eb="66">
      <t xml:space="preserve">セッテイ </t>
    </rPh>
    <rPh sb="67" eb="69">
      <t xml:space="preserve">ケイカクノサクテイ </t>
    </rPh>
    <rPh sb="73" eb="75">
      <t xml:space="preserve">ジッコウ </t>
    </rPh>
    <rPh sb="76" eb="78">
      <t xml:space="preserve">カンリョウ </t>
    </rPh>
    <rPh sb="79" eb="81">
      <t xml:space="preserve">セイカ </t>
    </rPh>
    <rPh sb="82" eb="83">
      <t xml:space="preserve">キヅキ </t>
    </rPh>
    <rPh sb="86" eb="87">
      <t xml:space="preserve">マナビノ </t>
    </rPh>
    <rPh sb="89" eb="92">
      <t xml:space="preserve">ジネンドノ </t>
    </rPh>
    <rPh sb="93" eb="95">
      <t xml:space="preserve">トリクミジョイコウ </t>
    </rPh>
    <rPh sb="95" eb="97">
      <t xml:space="preserve">ジコウ </t>
    </rPh>
    <rPh sb="100" eb="102">
      <t xml:space="preserve">チイキノ </t>
    </rPh>
    <rPh sb="139" eb="140">
      <t xml:space="preserve">マナビヤ </t>
    </rPh>
    <rPh sb="151" eb="153">
      <t xml:space="preserve">マイツキ </t>
    </rPh>
    <rPh sb="153" eb="157">
      <t xml:space="preserve">テイレイカイギヲ </t>
    </rPh>
    <rPh sb="158" eb="161">
      <t xml:space="preserve">キカンチュウ </t>
    </rPh>
    <rPh sb="165" eb="167">
      <t xml:space="preserve">カイサイシ </t>
    </rPh>
    <rPh sb="168" eb="172">
      <t xml:space="preserve">ジョウホウキョウユウ </t>
    </rPh>
    <rPh sb="172" eb="173">
      <t xml:space="preserve">オヨビ </t>
    </rPh>
    <rPh sb="174" eb="178">
      <t xml:space="preserve">イケンコウカンヲ </t>
    </rPh>
    <rPh sb="219" eb="221">
      <t xml:space="preserve">チイキノ </t>
    </rPh>
    <rPh sb="228" eb="230">
      <t xml:space="preserve">カツドウ </t>
    </rPh>
    <rPh sb="231" eb="233">
      <t xml:space="preserve">ケンナイ </t>
    </rPh>
    <rPh sb="234" eb="236">
      <t xml:space="preserve">コウホウスルタメ </t>
    </rPh>
    <rPh sb="249" eb="251">
      <t xml:space="preserve">セイサク </t>
    </rPh>
    <rPh sb="252" eb="254">
      <t xml:space="preserve">インサツシ </t>
    </rPh>
    <rPh sb="260" eb="261">
      <t xml:space="preserve">ブ </t>
    </rPh>
    <rPh sb="261" eb="263">
      <t xml:space="preserve">ハイチ </t>
    </rPh>
    <rPh sb="269" eb="271">
      <t xml:space="preserve">センヨウｎ </t>
    </rPh>
    <rPh sb="278" eb="280">
      <t xml:space="preserve">セイサクシ </t>
    </rPh>
    <rPh sb="282" eb="285">
      <t xml:space="preserve">ナガノケｎ </t>
    </rPh>
    <rPh sb="312" eb="314">
      <t xml:space="preserve">コウホウ </t>
    </rPh>
    <phoneticPr fontId="1"/>
  </si>
  <si>
    <t>1.地域リビングラボの学習会+相談会 開催資料
2.地域リビングラボの公募資料
3.地域リビングラボの運営(県内4ヶ所)報告
4.地域リビングラボの中間レポート・中間評価報告
5.年次報告資料</t>
    <phoneticPr fontId="1"/>
  </si>
  <si>
    <t>なし</t>
    <phoneticPr fontId="1"/>
  </si>
  <si>
    <t xml:space="preserve">成果物の登録方法については、こちらをご確認ください→ https://www.nippon-foundation.or.jp/app/uploads/2019/03/gra_gui_01-1.pdf　（なお、事情により、公開が困難な成果物に関しては、表紙のアップロードをお願いいたします。）
上記で登録したURLをご記載ください。
</t>
    <rPh sb="0" eb="2">
      <t>サイレイ</t>
    </rPh>
    <phoneticPr fontId="1"/>
  </si>
  <si>
    <t>1.（4）内容
①キックオフミーティング　１回/　27人
　あいさつ及び本プロジェクトの説明　長野県みらい基金　理事長　高橋潤 
　４地域の代表スピーチ 
　ゲストスピーチ　株式会社新評論　武市一幸氏 　テーマ まちづくりは地域の文化と歴史の再発見から〜本の編集に携わって考えること〜 
②月例会議　5回/　43人　4地域のリビンラボの活動状況の報告、意見交換（成果、課題、今後の予定など）
　第一回：9月23日/参加者8名
　第二回：10月19日/参加者10名
　第三回：12月3日/参加者8名
　第四回：1月26日/参加者8名
　第五回：3月2日/参加者10名
③学習会の開催　
　第一回：2月25日/参加者　13名
　第二回：3月29日/参加者　16名</t>
    <rPh sb="5" eb="7">
      <t xml:space="preserve">ナイヨウ </t>
    </rPh>
    <rPh sb="169" eb="171">
      <t xml:space="preserve">ジョウキョウｎ </t>
    </rPh>
    <rPh sb="172" eb="174">
      <t xml:space="preserve">ホウコク </t>
    </rPh>
    <rPh sb="175" eb="179">
      <t xml:space="preserve">イケンコウカン </t>
    </rPh>
    <rPh sb="180" eb="182">
      <t xml:space="preserve">セイカホウコク </t>
    </rPh>
    <rPh sb="183" eb="185">
      <t xml:space="preserve">カダイ </t>
    </rPh>
    <rPh sb="186" eb="188">
      <t xml:space="preserve">コンゴノヨウテイ </t>
    </rPh>
    <rPh sb="189" eb="191">
      <t xml:space="preserve">ヨテイ </t>
    </rPh>
    <rPh sb="196" eb="199">
      <t xml:space="preserve">ダイイッカイ </t>
    </rPh>
    <rPh sb="205" eb="206">
      <t>ガクシュカイ</t>
    </rPh>
    <rPh sb="206" eb="209">
      <t>ノ カイサイ</t>
    </rPh>
    <rPh sb="213" eb="216">
      <t xml:space="preserve"> ダイイッカ</t>
    </rPh>
    <rPh sb="218" eb="219">
      <t>イ ガツ ニチ サンカシャ _x0000__x0005__x0002__x0005_©_x0002__x000D_¬_x0002__x0012_¯_x0004__x001A_´_x0002_"·_x0002_&amp;º_x0002_/½_x0002_3Ä_x0003_:Í_x0001_@Î_x0003_FÕ_x0003_LÚ_x0001_OÚ_x0001_RÞ_x0003_XÞ_x0004_^äガクシュカイノ カイサイ ダイイッカイ ガツ ニチ サンカシャ _x0000__x0005__x0002_</t>
    </rPh>
    <phoneticPr fontId="1"/>
  </si>
  <si>
    <t>1. 産官民連携による地域課題解決を担える人材の育成
(1)時期:2021年8月〜2022年3月
(2)場所:4ヶ所(長野市、松本市、小海町、駒ヶ根市) 
(3)参加者:延べ100名(地域住民、企業、行政等)
(4)内容:
　①キックオフミーティングの開催　1回/27人
　（4地域の事業内容の情報共有及び、実践事例の紹介、意見交換など）
　②月例会議の開催　5回/延べ44人
　（4地域の事業進捗状況の情報共有及び意見交換など）
　③学習会の開催　2回/延べ29人
　（地域を変えるチカラというテーマを設け、勉強会を開催）</t>
    <rPh sb="67" eb="70">
      <t xml:space="preserve">コウミマチ </t>
    </rPh>
    <rPh sb="71" eb="72">
      <t xml:space="preserve">コマガネ </t>
    </rPh>
    <rPh sb="74" eb="75">
      <t xml:space="preserve">シ </t>
    </rPh>
    <rPh sb="85" eb="86">
      <t xml:space="preserve">ノベ </t>
    </rPh>
    <rPh sb="134" eb="135">
      <t xml:space="preserve">ニン </t>
    </rPh>
    <rPh sb="139" eb="141">
      <t xml:space="preserve">カクチイキノ </t>
    </rPh>
    <rPh sb="142" eb="146">
      <t xml:space="preserve">ジギョウナイヨウノ </t>
    </rPh>
    <rPh sb="147" eb="149">
      <t xml:space="preserve">ジョウホウ </t>
    </rPh>
    <rPh sb="149" eb="151">
      <t xml:space="preserve">キョウユウ </t>
    </rPh>
    <rPh sb="151" eb="152">
      <t xml:space="preserve">オヨビ </t>
    </rPh>
    <rPh sb="154" eb="158">
      <t xml:space="preserve">ジッセンジレイノ </t>
    </rPh>
    <rPh sb="159" eb="161">
      <t xml:space="preserve">ショウカイ </t>
    </rPh>
    <rPh sb="162" eb="166">
      <t xml:space="preserve">イケンコウカン </t>
    </rPh>
    <rPh sb="171" eb="173">
      <t xml:space="preserve">ゲツレイ </t>
    </rPh>
    <rPh sb="173" eb="175">
      <t xml:space="preserve">カイギ </t>
    </rPh>
    <rPh sb="183" eb="184">
      <t xml:space="preserve">ノベ </t>
    </rPh>
    <rPh sb="187" eb="188">
      <t xml:space="preserve">ニン </t>
    </rPh>
    <rPh sb="192" eb="195">
      <t xml:space="preserve">カクチイキ </t>
    </rPh>
    <rPh sb="197" eb="199">
      <t xml:space="preserve">シンチョク </t>
    </rPh>
    <rPh sb="199" eb="201">
      <t xml:space="preserve">ジョウキョウ </t>
    </rPh>
    <rPh sb="205" eb="206">
      <t xml:space="preserve">ニン </t>
    </rPh>
    <rPh sb="206" eb="207">
      <t xml:space="preserve">オヨビ </t>
    </rPh>
    <rPh sb="210" eb="211">
      <t xml:space="preserve">カイ マツモト </t>
    </rPh>
    <rPh sb="218" eb="221">
      <t xml:space="preserve">ガクシュウカイ </t>
    </rPh>
    <rPh sb="226" eb="227">
      <t xml:space="preserve">カイ </t>
    </rPh>
    <rPh sb="228" eb="229">
      <t xml:space="preserve">ノベ </t>
    </rPh>
    <rPh sb="236" eb="238">
      <t xml:space="preserve">チイキヲ </t>
    </rPh>
    <rPh sb="239" eb="240">
      <t xml:space="preserve">カエルチカラ </t>
    </rPh>
    <rPh sb="252" eb="253">
      <t xml:space="preserve">モウケ </t>
    </rPh>
    <rPh sb="255" eb="258">
      <t xml:space="preserve">ベンキョウカイヲ </t>
    </rPh>
    <rPh sb="259" eb="261">
      <t xml:space="preserve">カイサイ ナガノシ マツモトシ コウミ コマガネ シ </t>
    </rPh>
    <phoneticPr fontId="1"/>
  </si>
  <si>
    <t>事業ID：2020560496</t>
    <phoneticPr fontId="1"/>
  </si>
  <si>
    <t>事業名：次の信州創生プロジェクト</t>
    <rPh sb="4" eb="5">
      <t>ツギ</t>
    </rPh>
    <rPh sb="6" eb="10">
      <t>シンシュウソウセイ</t>
    </rPh>
    <phoneticPr fontId="1"/>
  </si>
  <si>
    <t>団体名：公益財団法人長野県みらい基金</t>
    <rPh sb="4" eb="10">
      <t>コウエキザイダンホウジン</t>
    </rPh>
    <rPh sb="10" eb="13">
      <t>ナガノケン</t>
    </rPh>
    <rPh sb="16" eb="18">
      <t>キキン</t>
    </rPh>
    <phoneticPr fontId="1"/>
  </si>
  <si>
    <t>代表者名：理事長　高橋　潤　　印</t>
    <rPh sb="5" eb="8">
      <t>リジチョウ</t>
    </rPh>
    <rPh sb="9" eb="11">
      <t>タカハシ</t>
    </rPh>
    <rPh sb="12" eb="13">
      <t>ジュン</t>
    </rPh>
    <phoneticPr fontId="1"/>
  </si>
  <si>
    <t>TEL：026-217-2220</t>
    <phoneticPr fontId="1"/>
  </si>
  <si>
    <t>13,940,000円</t>
    <phoneticPr fontId="1"/>
  </si>
  <si>
    <t>2,790,000円</t>
    <phoneticPr fontId="1"/>
  </si>
  <si>
    <t>11,150,000円</t>
    <phoneticPr fontId="1"/>
  </si>
  <si>
    <t>691,000円</t>
    <phoneticPr fontId="1"/>
  </si>
  <si>
    <t>市街地活性化の取り組みに若い世代を巻き込んでいくため、駒ヶ根市在住の大学生、高校生を中心とした若い世代に呼び掛け、リビングラボ生として、市街地に若者を呼び込む事業に取り組む。この取り組みに若い世代だけでなく現在の中心市街地を担う商店会や商工会関係者をつなげ、世代を超えた地域づくりのコミュニティを育てていく。</t>
    <phoneticPr fontId="1"/>
  </si>
  <si>
    <t>収支計算書</t>
    <rPh sb="2" eb="5">
      <t>ケイサンショ</t>
    </rPh>
    <phoneticPr fontId="1"/>
  </si>
  <si>
    <t>（2021年4月1日　から　2022年3月31日まで）</t>
    <phoneticPr fontId="1"/>
  </si>
  <si>
    <t>(公財)長野県みらい基金</t>
    <rPh sb="1" eb="3">
      <t>コウザイ</t>
    </rPh>
    <rPh sb="4" eb="7">
      <t>ナガノケン</t>
    </rPh>
    <rPh sb="10" eb="12">
      <t>キキン</t>
    </rPh>
    <phoneticPr fontId="1"/>
  </si>
  <si>
    <t>次の信州創生プロジェクト</t>
    <rPh sb="0" eb="1">
      <t>ツギ</t>
    </rPh>
    <rPh sb="2" eb="4">
      <t>シンシュウ</t>
    </rPh>
    <rPh sb="4" eb="6">
      <t>ソウセイ</t>
    </rPh>
    <phoneticPr fontId="1"/>
  </si>
  <si>
    <t>決算額 (B)</t>
    <phoneticPr fontId="1"/>
  </si>
  <si>
    <t>未払額</t>
    <phoneticPr fontId="1"/>
  </si>
  <si>
    <t>人件費</t>
    <rPh sb="0" eb="3">
      <t>ジンケンヒ</t>
    </rPh>
    <phoneticPr fontId="1"/>
  </si>
  <si>
    <t>旅費交通費</t>
    <rPh sb="0" eb="5">
      <t>リョヒコウツウヒ</t>
    </rPh>
    <phoneticPr fontId="1"/>
  </si>
  <si>
    <t>通信運搬費</t>
    <phoneticPr fontId="1"/>
  </si>
  <si>
    <t>消耗品費</t>
    <phoneticPr fontId="1"/>
  </si>
  <si>
    <t>印刷製本費</t>
  </si>
  <si>
    <t>諸謝金</t>
  </si>
  <si>
    <t>支払い助成金</t>
  </si>
  <si>
    <t>委託費</t>
  </si>
  <si>
    <t>会議費</t>
  </si>
  <si>
    <t>外注費</t>
  </si>
  <si>
    <t>支出合計(端数調整前)</t>
    <rPh sb="0" eb="2">
      <t>シシュツ</t>
    </rPh>
    <rPh sb="2" eb="4">
      <t>ゴウケイ</t>
    </rPh>
    <rPh sb="5" eb="7">
      <t>ハスウ</t>
    </rPh>
    <rPh sb="7" eb="9">
      <t>チョウセイ</t>
    </rPh>
    <rPh sb="9" eb="10">
      <t>マエ</t>
    </rPh>
    <phoneticPr fontId="1"/>
  </si>
  <si>
    <t>端数調整欄</t>
    <rPh sb="0" eb="2">
      <t>ハスウ</t>
    </rPh>
    <rPh sb="2" eb="4">
      <t>チョウセイ</t>
    </rPh>
    <rPh sb="4" eb="5">
      <t>ラン</t>
    </rPh>
    <phoneticPr fontId="1"/>
  </si>
  <si>
    <t>④支出合計(端数調整後)</t>
    <rPh sb="10" eb="11">
      <t>アト</t>
    </rPh>
    <phoneticPr fontId="1"/>
  </si>
  <si>
    <t>※助成金・負担金額の確定は監査終了後、当財団よりご連絡いたします。</t>
    <phoneticPr fontId="1"/>
  </si>
  <si>
    <t>【返還見込額の発生有無】</t>
    <rPh sb="1" eb="3">
      <t>ヘンカン</t>
    </rPh>
    <rPh sb="3" eb="5">
      <t>ミコ</t>
    </rPh>
    <rPh sb="5" eb="6">
      <t>ガク</t>
    </rPh>
    <rPh sb="7" eb="9">
      <t>ハッセイ</t>
    </rPh>
    <rPh sb="9" eb="11">
      <t>ウム</t>
    </rPh>
    <phoneticPr fontId="1"/>
  </si>
  <si>
    <t>返還見込額の発生</t>
    <rPh sb="0" eb="2">
      <t>ヘンカン</t>
    </rPh>
    <rPh sb="2" eb="4">
      <t>ミコミ</t>
    </rPh>
    <rPh sb="4" eb="5">
      <t>ガク</t>
    </rPh>
    <rPh sb="6" eb="8">
      <t>ハッセイ</t>
    </rPh>
    <phoneticPr fontId="1"/>
  </si>
  <si>
    <t>※「有り」の場合は予算額に対し決算額が下回っているため、返還金が発生する可能性があります。</t>
    <rPh sb="2" eb="3">
      <t>ア</t>
    </rPh>
    <rPh sb="6" eb="8">
      <t>バアイ</t>
    </rPh>
    <rPh sb="28" eb="31">
      <t>ヘンカンキン</t>
    </rPh>
    <rPh sb="32" eb="34">
      <t>ハッセイ</t>
    </rPh>
    <rPh sb="36" eb="39">
      <t>カノウセイ</t>
    </rPh>
    <phoneticPr fontId="1"/>
  </si>
  <si>
    <t>「返還見込額算出シート」で返還金をご確認ください。</t>
    <rPh sb="18" eb="20">
      <t>カクニン</t>
    </rPh>
    <phoneticPr fontId="1"/>
  </si>
  <si>
    <t>【一致確認】</t>
    <rPh sb="1" eb="3">
      <t>イッチ</t>
    </rPh>
    <rPh sb="3" eb="5">
      <t>カクニン</t>
    </rPh>
    <phoneticPr fontId="1"/>
  </si>
  <si>
    <t>※NGが出た際は、入力が間違っているかもしれませんので該当項目を再確認してください。</t>
    <rPh sb="27" eb="29">
      <t>ガイトウ</t>
    </rPh>
    <rPh sb="29" eb="31">
      <t>コウモク</t>
    </rPh>
    <rPh sb="32" eb="35">
      <t>サイカクニン</t>
    </rPh>
    <phoneticPr fontId="1"/>
  </si>
  <si>
    <t>予算額(A)③収入合計＝
予算額 (x)④支出合計</t>
    <phoneticPr fontId="1"/>
  </si>
  <si>
    <t>決算額 (B)③収入合計＝
決算額 (y)④支出合計</t>
    <rPh sb="0" eb="2">
      <t>ケッサン</t>
    </rPh>
    <rPh sb="2" eb="3">
      <t>ガク</t>
    </rPh>
    <phoneticPr fontId="1"/>
  </si>
  <si>
    <r>
      <t>受入済額(C)③収入合計</t>
    </r>
    <r>
      <rPr>
        <sz val="11"/>
        <color rgb="FFFF0000"/>
        <rFont val="メイリオ"/>
        <family val="3"/>
        <charset val="128"/>
      </rPr>
      <t>-助成金返還見込額</t>
    </r>
    <r>
      <rPr>
        <sz val="11"/>
        <color theme="1"/>
        <rFont val="メイリオ"/>
        <family val="3"/>
        <charset val="128"/>
      </rPr>
      <t>＝
支出済額(z)+未払額④支出合計</t>
    </r>
    <rPh sb="0" eb="2">
      <t>ウケイレ</t>
    </rPh>
    <rPh sb="2" eb="3">
      <t>スミ</t>
    </rPh>
    <rPh sb="3" eb="4">
      <t>ガク</t>
    </rPh>
    <rPh sb="8" eb="10">
      <t>シュウニュウ</t>
    </rPh>
    <rPh sb="10" eb="12">
      <t>ゴウケイ</t>
    </rPh>
    <rPh sb="13" eb="15">
      <t>ジョセイ</t>
    </rPh>
    <rPh sb="15" eb="16">
      <t>キン</t>
    </rPh>
    <rPh sb="16" eb="18">
      <t>ヘンカン</t>
    </rPh>
    <rPh sb="18" eb="20">
      <t>ミコミ</t>
    </rPh>
    <rPh sb="20" eb="21">
      <t>ガク</t>
    </rPh>
    <rPh sb="23" eb="25">
      <t>シシュツ</t>
    </rPh>
    <rPh sb="25" eb="26">
      <t>ズ</t>
    </rPh>
    <rPh sb="26" eb="27">
      <t>ガク</t>
    </rPh>
    <phoneticPr fontId="1"/>
  </si>
  <si>
    <t>報告日付：2022年4月6日</t>
    <phoneticPr fontId="1"/>
  </si>
  <si>
    <t>信濃毎日新聞掲載</t>
    <rPh sb="0" eb="6">
      <t>シナノマイニチシンブン</t>
    </rPh>
    <rPh sb="6" eb="8">
      <t>ケイサイ</t>
    </rPh>
    <phoneticPr fontId="1"/>
  </si>
  <si>
    <t>パソコン・周辺機器</t>
    <rPh sb="5" eb="7">
      <t>シュウヘン</t>
    </rPh>
    <rPh sb="7" eb="9">
      <t>キキ</t>
    </rPh>
    <phoneticPr fontId="1"/>
  </si>
  <si>
    <t>事業完了日：2022年3月31日</t>
    <rPh sb="10" eb="11">
      <t>ネン</t>
    </rPh>
    <rPh sb="12" eb="13">
      <t>ツキ</t>
    </rPh>
    <rPh sb="15" eb="16">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</si>
</sst>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30"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b/>
      <sz val="12"/>
      <color theme="1"/>
      <name val="ＭＳ Ｐゴシック"/>
      <family val="3"/>
      <charset val="128"/>
    </font>
    <font>
      <sz val="12"/>
      <color theme="1"/>
      <name val="ＭＳ Ｐゴシック"/>
      <family val="3"/>
      <charset val="128"/>
    </font>
    <font>
      <sz val="12"/>
      <color rgb="FFFF0000"/>
      <name val="ＭＳ Ｐゴシック"/>
      <family val="3"/>
      <charset val="128"/>
    </font>
    <font>
      <sz val="12"/>
      <name val="ＭＳ Ｐゴシック"/>
      <family val="3"/>
      <charset val="128"/>
    </font>
    <font>
      <u/>
      <sz val="12"/>
      <color rgb="FFFF0000"/>
      <name val="ＭＳ Ｐゴシック"/>
      <family val="3"/>
      <charset val="128"/>
    </font>
    <font>
      <sz val="11"/>
      <color theme="1"/>
      <name val="游ゴシック"/>
      <family val="2"/>
      <charset val="128"/>
      <scheme val="minor"/>
    </font>
    <font>
      <sz val="12"/>
      <color rgb="FF00B0F0"/>
      <name val="ＭＳ Ｐゴシック"/>
      <family val="3"/>
      <charset val="128"/>
    </font>
    <font>
      <sz val="11"/>
      <color theme="1"/>
      <name val="メイリオ"/>
      <family val="3"/>
      <charset val="128"/>
    </font>
    <font>
      <sz val="14"/>
      <color theme="1"/>
      <name val="メイリオ"/>
      <family val="3"/>
      <charset val="128"/>
    </font>
    <font>
      <b/>
      <sz val="11"/>
      <color theme="1"/>
      <name val="メイリオ"/>
      <family val="3"/>
      <charset val="128"/>
    </font>
    <font>
      <b/>
      <sz val="12"/>
      <color theme="1"/>
      <name val="メイリオ"/>
      <family val="3"/>
      <charset val="128"/>
    </font>
    <font>
      <b/>
      <sz val="12"/>
      <color rgb="FFFF0000"/>
      <name val="メイリオ"/>
      <family val="3"/>
      <charset val="128"/>
    </font>
    <font>
      <sz val="9"/>
      <color theme="1"/>
      <name val="ＭＳ Ｐ明朝"/>
      <family val="1"/>
      <charset val="128"/>
    </font>
    <font>
      <sz val="12"/>
      <color rgb="FF0070C0"/>
      <name val="ＭＳ Ｐゴシック"/>
      <family val="3"/>
      <charset val="128"/>
    </font>
    <font>
      <sz val="10"/>
      <color theme="1"/>
      <name val="ＭＳ Ｐ明朝"/>
      <family val="1"/>
      <charset val="128"/>
    </font>
    <font>
      <sz val="10"/>
      <color theme="1"/>
      <name val="ＭＳ Ｐゴシック"/>
      <family val="3"/>
      <charset val="128"/>
    </font>
    <font>
      <sz val="10"/>
      <color theme="1"/>
      <name val="ＭＳ 明朝"/>
      <family val="1"/>
      <charset val="128"/>
    </font>
    <font>
      <sz val="9"/>
      <name val="ＭＳ Ｐ明朝"/>
      <family val="1"/>
      <charset val="128"/>
    </font>
    <font>
      <sz val="10"/>
      <color rgb="FFFF0000"/>
      <name val="ＭＳ Ｐゴシック"/>
      <family val="3"/>
      <charset val="128"/>
    </font>
    <font>
      <sz val="12"/>
      <color rgb="FFFF0000"/>
      <name val="ＭＳ Ｐゴシック"/>
      <family val="2"/>
      <charset val="128"/>
    </font>
    <font>
      <sz val="11"/>
      <name val="ＭＳ Ｐ明朝"/>
      <family val="1"/>
      <charset val="128"/>
    </font>
    <font>
      <sz val="11"/>
      <color theme="1"/>
      <name val="ＭＳ Ｐ明朝"/>
      <family val="1"/>
      <charset val="128"/>
    </font>
    <font>
      <b/>
      <sz val="14"/>
      <color theme="1"/>
      <name val="メイリオ"/>
      <family val="3"/>
      <charset val="128"/>
    </font>
    <font>
      <sz val="11"/>
      <color rgb="FFFF0000"/>
      <name val="メイリオ"/>
      <family val="3"/>
      <charset val="128"/>
    </font>
    <font>
      <sz val="11"/>
      <name val="メイリオ"/>
      <family val="3"/>
      <charset val="128"/>
    </font>
    <font>
      <u/>
      <sz val="11"/>
      <color theme="1"/>
      <name val="メイリオ"/>
      <family val="3"/>
      <charset val="128"/>
    </font>
    <font>
      <b/>
      <sz val="11"/>
      <color theme="1"/>
      <name val="ＭＳ Ｐゴシック"/>
      <family val="3"/>
      <charset val="128"/>
    </font>
  </fonts>
  <fills count="11">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FF66"/>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rgb="FFFFCCCC"/>
        <bgColor indexed="64"/>
      </patternFill>
    </fill>
    <fill>
      <patternFill patternType="solid">
        <fgColor theme="4" tint="0.79998168889431442"/>
        <bgColor indexed="64"/>
      </patternFill>
    </fill>
    <fill>
      <patternFill patternType="solid">
        <fgColor theme="8" tint="0.59999389629810485"/>
        <bgColor indexed="64"/>
      </patternFill>
    </fill>
  </fills>
  <borders count="43">
    <border>
      <left/>
      <right/>
      <top/>
      <bottom/>
      <diagonal/>
    </border>
    <border>
      <left/>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medium">
        <color auto="1"/>
      </bottom>
      <diagonal/>
    </border>
    <border>
      <left style="medium">
        <color auto="1"/>
      </left>
      <right style="medium">
        <color auto="1"/>
      </right>
      <top style="medium">
        <color auto="1"/>
      </top>
      <bottom/>
      <diagonal/>
    </border>
    <border>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bottom/>
      <diagonal/>
    </border>
    <border>
      <left/>
      <right style="medium">
        <color auto="1"/>
      </right>
      <top/>
      <bottom/>
      <diagonal/>
    </border>
    <border>
      <left/>
      <right/>
      <top style="medium">
        <color auto="1"/>
      </top>
      <bottom/>
      <diagonal/>
    </border>
    <border>
      <left style="medium">
        <color auto="1"/>
      </left>
      <right/>
      <top style="medium">
        <color auto="1"/>
      </top>
      <bottom/>
      <diagonal/>
    </border>
    <border>
      <left style="medium">
        <color auto="1"/>
      </left>
      <right/>
      <top/>
      <bottom style="medium">
        <color auto="1"/>
      </bottom>
      <diagonal/>
    </border>
    <border diagonalUp="1" diagonalDown="1">
      <left style="medium">
        <color auto="1"/>
      </left>
      <right style="medium">
        <color auto="1"/>
      </right>
      <top/>
      <bottom style="medium">
        <color auto="1"/>
      </bottom>
      <diagonal style="hair">
        <color auto="1"/>
      </diagonal>
    </border>
    <border diagonalUp="1" diagonalDown="1">
      <left/>
      <right style="medium">
        <color auto="1"/>
      </right>
      <top/>
      <bottom style="medium">
        <color auto="1"/>
      </bottom>
      <diagonal style="hair">
        <color auto="1"/>
      </diagonal>
    </border>
    <border>
      <left/>
      <right style="medium">
        <color auto="1"/>
      </right>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diagonalDown="1">
      <left style="medium">
        <color auto="1"/>
      </left>
      <right/>
      <top/>
      <bottom/>
      <diagonal style="hair">
        <color auto="1"/>
      </diagonal>
    </border>
    <border diagonalDown="1">
      <left style="medium">
        <color auto="1"/>
      </left>
      <right style="medium">
        <color auto="1"/>
      </right>
      <top/>
      <bottom/>
      <diagonal style="hair">
        <color auto="1"/>
      </diagonal>
    </border>
    <border diagonalDown="1">
      <left style="medium">
        <color auto="1"/>
      </left>
      <right/>
      <top/>
      <bottom style="medium">
        <color auto="1"/>
      </bottom>
      <diagonal style="hair">
        <color auto="1"/>
      </diagonal>
    </border>
    <border diagonalDown="1">
      <left style="medium">
        <color auto="1"/>
      </left>
      <right style="medium">
        <color auto="1"/>
      </right>
      <top/>
      <bottom style="medium">
        <color auto="1"/>
      </bottom>
      <diagonal style="hair">
        <color auto="1"/>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237">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4" fillId="0" borderId="2" xfId="0" applyFont="1" applyBorder="1">
      <alignment vertical="center"/>
    </xf>
    <xf numFmtId="0" fontId="4" fillId="0" borderId="2" xfId="0" applyFont="1" applyBorder="1" applyAlignment="1">
      <alignment horizontal="center" vertical="center" wrapText="1"/>
    </xf>
    <xf numFmtId="0" fontId="5" fillId="0" borderId="2" xfId="0" applyFont="1" applyBorder="1" applyAlignment="1">
      <alignment vertical="center" wrapText="1"/>
    </xf>
    <xf numFmtId="0" fontId="4" fillId="0" borderId="0" xfId="0" applyFont="1" applyBorder="1" applyAlignment="1">
      <alignment horizontal="left" vertical="center"/>
    </xf>
    <xf numFmtId="0" fontId="3" fillId="0" borderId="3" xfId="0" applyFont="1" applyBorder="1" applyAlignment="1" applyProtection="1">
      <alignment horizontal="center" vertical="center"/>
    </xf>
    <xf numFmtId="0" fontId="4" fillId="0" borderId="2" xfId="0" applyFont="1" applyBorder="1" applyAlignment="1">
      <alignment horizontal="center" vertical="center" wrapText="1"/>
    </xf>
    <xf numFmtId="38" fontId="10" fillId="0" borderId="0" xfId="1" applyFont="1">
      <alignment vertical="center"/>
    </xf>
    <xf numFmtId="38" fontId="11" fillId="0" borderId="0" xfId="1" applyFont="1">
      <alignment vertical="center"/>
    </xf>
    <xf numFmtId="38" fontId="10" fillId="0" borderId="0" xfId="1" applyFont="1" applyAlignment="1">
      <alignment horizontal="right" vertical="center"/>
    </xf>
    <xf numFmtId="38" fontId="10" fillId="0" borderId="0" xfId="1" applyFont="1" applyAlignment="1">
      <alignment horizontal="justify" vertical="center"/>
    </xf>
    <xf numFmtId="38" fontId="10" fillId="4" borderId="17" xfId="1" applyFont="1" applyFill="1" applyBorder="1" applyAlignment="1">
      <alignment horizontal="center" vertical="center" wrapText="1"/>
    </xf>
    <xf numFmtId="38" fontId="10" fillId="4" borderId="18" xfId="1" applyFont="1" applyFill="1" applyBorder="1" applyAlignment="1">
      <alignment horizontal="center" vertical="center"/>
    </xf>
    <xf numFmtId="38" fontId="10" fillId="4" borderId="20" xfId="1" applyFont="1" applyFill="1" applyBorder="1" applyAlignment="1">
      <alignment horizontal="center" vertical="center" wrapText="1"/>
    </xf>
    <xf numFmtId="38" fontId="10" fillId="4" borderId="21" xfId="1" applyFont="1" applyFill="1" applyBorder="1" applyAlignment="1">
      <alignment horizontal="center" vertical="center"/>
    </xf>
    <xf numFmtId="38" fontId="10" fillId="4" borderId="20" xfId="1" applyFont="1" applyFill="1" applyBorder="1" applyAlignment="1">
      <alignment horizontal="justify" vertical="center"/>
    </xf>
    <xf numFmtId="38" fontId="10" fillId="0" borderId="22" xfId="1" applyFont="1" applyBorder="1" applyAlignment="1">
      <alignment horizontal="right" vertical="center"/>
    </xf>
    <xf numFmtId="38" fontId="10" fillId="0" borderId="23" xfId="1" applyFont="1" applyBorder="1" applyAlignment="1">
      <alignment horizontal="right" vertical="center"/>
    </xf>
    <xf numFmtId="38" fontId="10" fillId="4" borderId="17" xfId="1" applyFont="1" applyFill="1" applyBorder="1" applyAlignment="1">
      <alignment horizontal="right" vertical="center" wrapText="1"/>
    </xf>
    <xf numFmtId="38" fontId="10" fillId="4" borderId="19" xfId="1" applyFont="1" applyFill="1" applyBorder="1" applyAlignment="1">
      <alignment horizontal="justify" vertical="center"/>
    </xf>
    <xf numFmtId="38" fontId="10" fillId="0" borderId="2" xfId="1" applyFont="1" applyBorder="1" applyAlignment="1">
      <alignment horizontal="right" vertical="center"/>
    </xf>
    <xf numFmtId="38" fontId="10" fillId="4" borderId="25" xfId="1" applyFont="1" applyFill="1" applyBorder="1" applyAlignment="1">
      <alignment horizontal="center" vertical="center"/>
    </xf>
    <xf numFmtId="38" fontId="10" fillId="4" borderId="26" xfId="1" applyFont="1" applyFill="1" applyBorder="1" applyAlignment="1">
      <alignment horizontal="center" vertical="center"/>
    </xf>
    <xf numFmtId="38" fontId="12" fillId="4" borderId="19" xfId="1" applyFont="1" applyFill="1" applyBorder="1" applyAlignment="1">
      <alignment horizontal="justify" vertical="center"/>
    </xf>
    <xf numFmtId="38" fontId="12" fillId="4" borderId="27" xfId="1" applyFont="1" applyFill="1" applyBorder="1" applyAlignment="1">
      <alignment horizontal="right" vertical="center"/>
    </xf>
    <xf numFmtId="38" fontId="12" fillId="4" borderId="19" xfId="1" applyFont="1" applyFill="1" applyBorder="1" applyAlignment="1">
      <alignment horizontal="right" vertical="center" wrapText="1"/>
    </xf>
    <xf numFmtId="38" fontId="10" fillId="0" borderId="2" xfId="1" applyFont="1" applyBorder="1">
      <alignment vertical="center"/>
    </xf>
    <xf numFmtId="38" fontId="10" fillId="4" borderId="23" xfId="1" applyFont="1" applyFill="1" applyBorder="1" applyAlignment="1">
      <alignment horizontal="center" vertical="center" wrapText="1"/>
    </xf>
    <xf numFmtId="38" fontId="10" fillId="4" borderId="24" xfId="1" applyFont="1" applyFill="1" applyBorder="1" applyAlignment="1">
      <alignment horizontal="center" vertical="center" wrapText="1"/>
    </xf>
    <xf numFmtId="38" fontId="10" fillId="0" borderId="28" xfId="1" applyFont="1" applyBorder="1" applyAlignment="1">
      <alignment horizontal="right" vertical="center"/>
    </xf>
    <xf numFmtId="38" fontId="12" fillId="4" borderId="16" xfId="1" applyFont="1" applyFill="1" applyBorder="1" applyAlignment="1">
      <alignment horizontal="justify" vertical="center"/>
    </xf>
    <xf numFmtId="38" fontId="12" fillId="4" borderId="29" xfId="1" applyFont="1" applyFill="1" applyBorder="1" applyAlignment="1">
      <alignment horizontal="right" vertical="center"/>
    </xf>
    <xf numFmtId="38" fontId="12" fillId="5" borderId="1" xfId="1" applyFont="1" applyFill="1" applyBorder="1">
      <alignment vertical="center"/>
    </xf>
    <xf numFmtId="38" fontId="12" fillId="4" borderId="29" xfId="1" applyFont="1" applyFill="1" applyBorder="1" applyAlignment="1">
      <alignment vertical="center" wrapText="1"/>
    </xf>
    <xf numFmtId="38" fontId="10" fillId="0" borderId="24" xfId="1" applyFont="1" applyBorder="1" applyAlignment="1">
      <alignment horizontal="right" vertical="center"/>
    </xf>
    <xf numFmtId="38" fontId="10" fillId="0" borderId="0" xfId="1" applyFont="1" applyAlignment="1">
      <alignment horizontal="right" vertical="center" wrapText="1"/>
    </xf>
    <xf numFmtId="38" fontId="10" fillId="0" borderId="28" xfId="1" applyFont="1" applyBorder="1" applyAlignment="1">
      <alignment horizontal="justify" vertical="center"/>
    </xf>
    <xf numFmtId="38" fontId="10" fillId="0" borderId="18" xfId="1" applyFont="1" applyBorder="1" applyAlignment="1">
      <alignment vertical="center" wrapText="1"/>
    </xf>
    <xf numFmtId="38" fontId="10" fillId="4" borderId="20" xfId="1" applyFont="1" applyFill="1" applyBorder="1" applyAlignment="1">
      <alignment horizontal="right" vertical="center" wrapText="1"/>
    </xf>
    <xf numFmtId="38" fontId="10" fillId="0" borderId="21" xfId="1" applyFont="1" applyBorder="1" applyAlignment="1">
      <alignment vertical="center" wrapText="1"/>
    </xf>
    <xf numFmtId="38" fontId="10" fillId="4" borderId="19" xfId="1" applyFont="1" applyFill="1" applyBorder="1" applyAlignment="1">
      <alignment horizontal="right" vertical="center" wrapText="1"/>
    </xf>
    <xf numFmtId="38" fontId="12" fillId="4" borderId="16" xfId="1" applyFont="1" applyFill="1" applyBorder="1" applyAlignment="1">
      <alignment vertical="center" wrapText="1"/>
    </xf>
    <xf numFmtId="38" fontId="10" fillId="7" borderId="19" xfId="1" applyFont="1" applyFill="1" applyBorder="1" applyAlignment="1">
      <alignment horizontal="right" vertical="center"/>
    </xf>
    <xf numFmtId="38" fontId="12" fillId="2" borderId="27" xfId="1" applyFont="1" applyFill="1" applyBorder="1" applyAlignment="1">
      <alignment horizontal="right" vertical="center"/>
    </xf>
    <xf numFmtId="38" fontId="10" fillId="9" borderId="18" xfId="1" applyFont="1" applyFill="1" applyBorder="1" applyAlignment="1">
      <alignment horizontal="right" vertical="center"/>
    </xf>
    <xf numFmtId="38" fontId="10" fillId="8" borderId="17" xfId="1" applyFont="1" applyFill="1" applyBorder="1" applyAlignment="1">
      <alignment horizontal="right" vertical="center"/>
    </xf>
    <xf numFmtId="0" fontId="17" fillId="0" borderId="0" xfId="0" applyFont="1">
      <alignment vertical="center"/>
    </xf>
    <xf numFmtId="0" fontId="16" fillId="0" borderId="0" xfId="0" applyFont="1">
      <alignment vertical="center"/>
    </xf>
    <xf numFmtId="38" fontId="10" fillId="4" borderId="17" xfId="1" applyFont="1" applyFill="1" applyBorder="1" applyAlignment="1">
      <alignment horizontal="center" vertical="center" wrapText="1"/>
    </xf>
    <xf numFmtId="38" fontId="26" fillId="0" borderId="0" xfId="1" applyFont="1">
      <alignment vertical="center"/>
    </xf>
    <xf numFmtId="38" fontId="27" fillId="8" borderId="17" xfId="1" applyFont="1" applyFill="1" applyBorder="1" applyAlignment="1">
      <alignment horizontal="right" vertical="center"/>
    </xf>
    <xf numFmtId="38" fontId="10" fillId="3" borderId="18" xfId="1" applyFont="1" applyFill="1" applyBorder="1" applyAlignment="1">
      <alignment horizontal="right" vertical="center"/>
    </xf>
    <xf numFmtId="38" fontId="10" fillId="4" borderId="24" xfId="1" applyFont="1" applyFill="1" applyBorder="1" applyAlignment="1">
      <alignment horizontal="right" vertical="center"/>
    </xf>
    <xf numFmtId="38" fontId="12" fillId="4" borderId="16" xfId="1" applyFont="1" applyFill="1" applyBorder="1" applyAlignment="1">
      <alignment horizontal="right" vertical="center"/>
    </xf>
    <xf numFmtId="38" fontId="10" fillId="0" borderId="28" xfId="1" applyFont="1" applyBorder="1" applyAlignment="1">
      <alignment horizontal="left" vertical="center" wrapText="1"/>
    </xf>
    <xf numFmtId="38" fontId="10" fillId="4" borderId="28" xfId="1" applyFont="1" applyFill="1" applyBorder="1" applyAlignment="1">
      <alignment horizontal="right" vertical="center" wrapText="1"/>
    </xf>
    <xf numFmtId="38" fontId="10" fillId="0" borderId="17" xfId="1" applyFont="1" applyBorder="1" applyAlignment="1">
      <alignment vertical="center" wrapText="1"/>
    </xf>
    <xf numFmtId="38" fontId="10" fillId="0" borderId="20" xfId="1" applyFont="1" applyBorder="1" applyAlignment="1">
      <alignment vertical="center" wrapText="1"/>
    </xf>
    <xf numFmtId="38" fontId="10" fillId="0" borderId="20" xfId="1" applyFont="1" applyBorder="1" applyAlignment="1">
      <alignment horizontal="right" vertical="center"/>
    </xf>
    <xf numFmtId="0" fontId="10" fillId="4" borderId="29" xfId="0" applyFont="1" applyFill="1" applyBorder="1">
      <alignment vertical="center"/>
    </xf>
    <xf numFmtId="38" fontId="10" fillId="4" borderId="32" xfId="1" applyFont="1" applyFill="1" applyBorder="1">
      <alignment vertical="center"/>
    </xf>
    <xf numFmtId="38" fontId="10" fillId="4" borderId="33" xfId="1" applyFont="1" applyFill="1" applyBorder="1" applyAlignment="1">
      <alignment horizontal="right" vertical="center"/>
    </xf>
    <xf numFmtId="38" fontId="10" fillId="4" borderId="34" xfId="1" applyFont="1" applyFill="1" applyBorder="1" applyAlignment="1">
      <alignment horizontal="right" vertical="center"/>
    </xf>
    <xf numFmtId="0" fontId="10" fillId="4" borderId="19" xfId="0" applyFont="1" applyFill="1" applyBorder="1" applyAlignment="1">
      <alignment vertical="center" wrapText="1"/>
    </xf>
    <xf numFmtId="41" fontId="10" fillId="4" borderId="29" xfId="1" applyNumberFormat="1" applyFont="1" applyFill="1" applyBorder="1" applyAlignment="1">
      <alignment horizontal="right" vertical="center"/>
    </xf>
    <xf numFmtId="38" fontId="10" fillId="4" borderId="35" xfId="1" applyFont="1" applyFill="1" applyBorder="1" applyAlignment="1">
      <alignment horizontal="right" vertical="center"/>
    </xf>
    <xf numFmtId="38" fontId="10" fillId="4" borderId="36" xfId="1" applyFont="1" applyFill="1" applyBorder="1" applyAlignment="1">
      <alignment horizontal="right" vertical="center"/>
    </xf>
    <xf numFmtId="38" fontId="12" fillId="2" borderId="1" xfId="1" applyFont="1" applyFill="1" applyBorder="1">
      <alignment vertical="center"/>
    </xf>
    <xf numFmtId="38" fontId="12" fillId="4" borderId="16" xfId="1" applyFont="1" applyFill="1" applyBorder="1" applyAlignment="1">
      <alignment horizontal="right" vertical="center" wrapText="1"/>
    </xf>
    <xf numFmtId="38" fontId="12" fillId="0" borderId="0" xfId="1" applyFont="1" applyFill="1" applyBorder="1" applyAlignment="1">
      <alignment horizontal="right" vertical="center"/>
    </xf>
    <xf numFmtId="38" fontId="10" fillId="0" borderId="0" xfId="1" applyFont="1" applyBorder="1">
      <alignment vertical="center"/>
    </xf>
    <xf numFmtId="38" fontId="28" fillId="0" borderId="0" xfId="1" applyFont="1" applyAlignment="1">
      <alignment vertical="top"/>
    </xf>
    <xf numFmtId="38" fontId="10" fillId="0" borderId="0" xfId="1" applyFont="1" applyAlignment="1">
      <alignment vertical="center"/>
    </xf>
    <xf numFmtId="38" fontId="28" fillId="0" borderId="0" xfId="1" applyFont="1" applyAlignment="1">
      <alignment vertical="top" wrapText="1"/>
    </xf>
    <xf numFmtId="0" fontId="29" fillId="0" borderId="22" xfId="0" applyFont="1" applyBorder="1" applyAlignment="1">
      <alignment vertical="center" wrapText="1"/>
    </xf>
    <xf numFmtId="38" fontId="12" fillId="0" borderId="22" xfId="1" applyFont="1" applyFill="1" applyBorder="1" applyAlignment="1">
      <alignment horizontal="left" vertical="center"/>
    </xf>
    <xf numFmtId="38" fontId="10" fillId="0" borderId="22" xfId="1" applyFont="1" applyBorder="1">
      <alignment vertical="center"/>
    </xf>
    <xf numFmtId="38" fontId="10" fillId="0" borderId="37" xfId="1" applyFont="1" applyBorder="1" applyAlignment="1">
      <alignment vertical="center" wrapText="1"/>
    </xf>
    <xf numFmtId="38" fontId="10" fillId="0" borderId="38" xfId="1" applyFont="1" applyBorder="1" applyAlignment="1">
      <alignment vertical="center" wrapText="1"/>
    </xf>
    <xf numFmtId="38" fontId="10" fillId="0" borderId="39" xfId="1" applyFont="1" applyBorder="1" applyAlignment="1">
      <alignment vertical="center" wrapText="1"/>
    </xf>
    <xf numFmtId="38" fontId="10" fillId="0" borderId="40" xfId="1" applyFont="1" applyBorder="1" applyAlignment="1">
      <alignment vertical="center" wrapText="1"/>
    </xf>
    <xf numFmtId="0" fontId="10" fillId="0" borderId="0" xfId="1" applyNumberFormat="1" applyFont="1">
      <alignment vertical="center"/>
    </xf>
    <xf numFmtId="38" fontId="10" fillId="0" borderId="41" xfId="1" applyFont="1" applyBorder="1" applyAlignment="1">
      <alignment vertical="center" wrapText="1"/>
    </xf>
    <xf numFmtId="38" fontId="10" fillId="0" borderId="42" xfId="1" applyFont="1" applyBorder="1" applyAlignment="1">
      <alignment vertical="center" wrapText="1"/>
    </xf>
    <xf numFmtId="0" fontId="10" fillId="0" borderId="0" xfId="1" applyNumberFormat="1" applyFont="1" applyAlignment="1">
      <alignment vertical="center" wrapText="1"/>
    </xf>
    <xf numFmtId="38" fontId="10" fillId="0" borderId="0" xfId="1" applyFont="1" applyBorder="1" applyAlignment="1">
      <alignment vertical="center"/>
    </xf>
    <xf numFmtId="0" fontId="4" fillId="0" borderId="0" xfId="0" applyFont="1" applyAlignment="1">
      <alignment horizontal="left" vertical="top" wrapText="1"/>
    </xf>
    <xf numFmtId="0" fontId="19" fillId="0" borderId="4" xfId="0" applyFont="1" applyFill="1" applyBorder="1" applyAlignment="1">
      <alignment horizontal="left" vertical="top" wrapText="1"/>
    </xf>
    <xf numFmtId="0" fontId="19" fillId="0" borderId="5" xfId="0" applyFont="1" applyFill="1" applyBorder="1" applyAlignment="1">
      <alignment horizontal="left" vertical="top" wrapText="1"/>
    </xf>
    <xf numFmtId="0" fontId="19" fillId="0" borderId="6" xfId="0" applyFont="1" applyFill="1" applyBorder="1" applyAlignment="1">
      <alignment horizontal="left" vertical="top" wrapText="1"/>
    </xf>
    <xf numFmtId="0" fontId="19" fillId="0" borderId="7" xfId="0" applyFont="1" applyFill="1" applyBorder="1" applyAlignment="1">
      <alignment horizontal="left" vertical="top" wrapText="1"/>
    </xf>
    <xf numFmtId="0" fontId="19" fillId="0" borderId="0" xfId="0" applyFont="1" applyFill="1" applyBorder="1" applyAlignment="1">
      <alignment horizontal="left" vertical="top" wrapText="1"/>
    </xf>
    <xf numFmtId="0" fontId="19" fillId="0" borderId="8" xfId="0" applyFont="1" applyFill="1" applyBorder="1" applyAlignment="1">
      <alignment horizontal="left" vertical="top" wrapText="1"/>
    </xf>
    <xf numFmtId="0" fontId="19" fillId="0" borderId="9" xfId="0" applyFont="1" applyFill="1" applyBorder="1" applyAlignment="1">
      <alignment horizontal="left" vertical="top" wrapText="1"/>
    </xf>
    <xf numFmtId="0" fontId="19" fillId="0" borderId="10" xfId="0" applyFont="1" applyFill="1" applyBorder="1" applyAlignment="1">
      <alignment horizontal="left" vertical="top" wrapText="1"/>
    </xf>
    <xf numFmtId="0" fontId="19" fillId="0" borderId="11" xfId="0" applyFont="1" applyFill="1" applyBorder="1" applyAlignment="1">
      <alignment horizontal="left" vertical="top" wrapText="1"/>
    </xf>
    <xf numFmtId="0" fontId="4" fillId="0" borderId="0" xfId="0" applyFont="1" applyAlignment="1">
      <alignment horizontal="center" vertical="center"/>
    </xf>
    <xf numFmtId="0" fontId="23" fillId="0" borderId="4" xfId="0" applyFont="1" applyBorder="1" applyAlignment="1">
      <alignment horizontal="left" vertical="top" wrapText="1"/>
    </xf>
    <xf numFmtId="0" fontId="24" fillId="0" borderId="5" xfId="0" applyFont="1" applyBorder="1" applyAlignment="1">
      <alignment horizontal="left" vertical="top"/>
    </xf>
    <xf numFmtId="0" fontId="24" fillId="0" borderId="6" xfId="0" applyFont="1" applyBorder="1" applyAlignment="1">
      <alignment horizontal="left" vertical="top"/>
    </xf>
    <xf numFmtId="0" fontId="24" fillId="0" borderId="7" xfId="0" applyFont="1" applyBorder="1" applyAlignment="1">
      <alignment horizontal="left" vertical="top" wrapText="1"/>
    </xf>
    <xf numFmtId="0" fontId="24" fillId="0" borderId="0" xfId="0" applyFont="1" applyBorder="1" applyAlignment="1">
      <alignment horizontal="left" vertical="top"/>
    </xf>
    <xf numFmtId="0" fontId="24" fillId="0" borderId="8" xfId="0" applyFont="1" applyBorder="1" applyAlignment="1">
      <alignment horizontal="left" vertical="top"/>
    </xf>
    <xf numFmtId="0" fontId="24" fillId="0" borderId="7" xfId="0" applyFont="1" applyBorder="1" applyAlignment="1">
      <alignment horizontal="left" vertical="top"/>
    </xf>
    <xf numFmtId="0" fontId="24" fillId="0" borderId="9" xfId="0" applyFont="1" applyBorder="1" applyAlignment="1">
      <alignment horizontal="left" vertical="top"/>
    </xf>
    <xf numFmtId="0" fontId="24" fillId="0" borderId="10" xfId="0" applyFont="1" applyBorder="1" applyAlignment="1">
      <alignment horizontal="left" vertical="top"/>
    </xf>
    <xf numFmtId="0" fontId="24" fillId="0" borderId="11" xfId="0" applyFont="1" applyBorder="1" applyAlignment="1">
      <alignment horizontal="left" vertical="top"/>
    </xf>
    <xf numFmtId="0" fontId="15" fillId="0" borderId="4" xfId="0" applyFont="1" applyBorder="1" applyAlignment="1">
      <alignment horizontal="left" vertical="top" wrapText="1"/>
    </xf>
    <xf numFmtId="0" fontId="15" fillId="0" borderId="5" xfId="0" applyFont="1" applyBorder="1" applyAlignment="1">
      <alignment horizontal="left" vertical="top"/>
    </xf>
    <xf numFmtId="0" fontId="15" fillId="0" borderId="6" xfId="0" applyFont="1" applyBorder="1" applyAlignment="1">
      <alignment horizontal="left" vertical="top"/>
    </xf>
    <xf numFmtId="0" fontId="15" fillId="0" borderId="7" xfId="0" applyFont="1" applyBorder="1" applyAlignment="1">
      <alignment horizontal="left" vertical="top" wrapText="1"/>
    </xf>
    <xf numFmtId="0" fontId="15" fillId="0" borderId="0" xfId="0" applyFont="1" applyBorder="1" applyAlignment="1">
      <alignment horizontal="left" vertical="top"/>
    </xf>
    <xf numFmtId="0" fontId="15" fillId="0" borderId="8" xfId="0" applyFont="1" applyBorder="1" applyAlignment="1">
      <alignment horizontal="left" vertical="top"/>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3" fillId="2" borderId="12" xfId="0" applyFont="1" applyFill="1" applyBorder="1" applyAlignment="1" applyProtection="1">
      <alignment horizontal="center" vertical="center"/>
    </xf>
    <xf numFmtId="0" fontId="3" fillId="2" borderId="13"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0" borderId="3" xfId="0" applyFont="1" applyBorder="1" applyAlignment="1" applyProtection="1">
      <alignment horizontal="left" vertical="center" shrinkToFit="1"/>
    </xf>
    <xf numFmtId="0" fontId="6"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5" fillId="0" borderId="0"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4" fillId="0" borderId="2" xfId="0" applyFont="1" applyBorder="1" applyAlignment="1">
      <alignment horizontal="center" vertical="center" wrapText="1"/>
    </xf>
    <xf numFmtId="0" fontId="4" fillId="0" borderId="1" xfId="0" applyFont="1" applyBorder="1" applyAlignment="1">
      <alignment horizontal="right" vertical="center" wrapText="1"/>
    </xf>
    <xf numFmtId="0" fontId="5" fillId="0" borderId="1" xfId="0" applyFont="1" applyBorder="1" applyAlignment="1">
      <alignment horizontal="right" vertical="center" wrapText="1"/>
    </xf>
    <xf numFmtId="0" fontId="4" fillId="2" borderId="2" xfId="0" applyFont="1" applyFill="1" applyBorder="1" applyAlignment="1">
      <alignment horizontal="left" vertical="center" wrapText="1"/>
    </xf>
    <xf numFmtId="0" fontId="4" fillId="0" borderId="1" xfId="0" applyFont="1" applyBorder="1" applyAlignment="1">
      <alignment horizontal="center" vertical="center" wrapText="1"/>
    </xf>
    <xf numFmtId="0" fontId="4" fillId="7" borderId="2" xfId="0" applyFont="1" applyFill="1" applyBorder="1" applyAlignment="1">
      <alignment horizontal="left" vertical="center" wrapText="1"/>
    </xf>
    <xf numFmtId="0" fontId="22" fillId="0" borderId="4" xfId="0" applyFont="1" applyBorder="1" applyAlignment="1">
      <alignment horizontal="left" vertical="top" wrapText="1"/>
    </xf>
    <xf numFmtId="0" fontId="22" fillId="0" borderId="5" xfId="0" applyFont="1" applyBorder="1" applyAlignment="1">
      <alignment horizontal="left" vertical="top"/>
    </xf>
    <xf numFmtId="0" fontId="22" fillId="0" borderId="6" xfId="0" applyFont="1" applyBorder="1" applyAlignment="1">
      <alignment horizontal="left" vertical="top"/>
    </xf>
    <xf numFmtId="0" fontId="22" fillId="0" borderId="7" xfId="0" applyFont="1" applyBorder="1" applyAlignment="1">
      <alignment horizontal="left" vertical="top"/>
    </xf>
    <xf numFmtId="0" fontId="22" fillId="0" borderId="0" xfId="0" applyFont="1" applyBorder="1" applyAlignment="1">
      <alignment horizontal="left" vertical="top"/>
    </xf>
    <xf numFmtId="0" fontId="22" fillId="0" borderId="8" xfId="0" applyFont="1" applyBorder="1" applyAlignment="1">
      <alignment horizontal="left" vertical="top"/>
    </xf>
    <xf numFmtId="0" fontId="22" fillId="0" borderId="9" xfId="0" applyFont="1" applyBorder="1" applyAlignment="1">
      <alignment horizontal="left" vertical="top"/>
    </xf>
    <xf numFmtId="0" fontId="22" fillId="0" borderId="10" xfId="0" applyFont="1" applyBorder="1" applyAlignment="1">
      <alignment horizontal="left" vertical="top"/>
    </xf>
    <xf numFmtId="0" fontId="22" fillId="0" borderId="11" xfId="0" applyFont="1" applyBorder="1" applyAlignment="1">
      <alignment horizontal="left" vertical="top"/>
    </xf>
    <xf numFmtId="0" fontId="24" fillId="0" borderId="4" xfId="0" applyFont="1" applyBorder="1" applyAlignment="1">
      <alignment horizontal="left" vertical="top" wrapText="1"/>
    </xf>
    <xf numFmtId="0" fontId="17" fillId="0" borderId="4" xfId="0" applyFont="1" applyBorder="1" applyAlignment="1">
      <alignment horizontal="left" vertical="top" wrapText="1"/>
    </xf>
    <xf numFmtId="0" fontId="17" fillId="0" borderId="5" xfId="0" applyFont="1" applyBorder="1" applyAlignment="1">
      <alignment horizontal="left" vertical="top"/>
    </xf>
    <xf numFmtId="0" fontId="17" fillId="0" borderId="6" xfId="0" applyFont="1" applyBorder="1" applyAlignment="1">
      <alignment horizontal="left" vertical="top"/>
    </xf>
    <xf numFmtId="0" fontId="17" fillId="0" borderId="7" xfId="0" applyFont="1" applyBorder="1" applyAlignment="1">
      <alignment horizontal="left" vertical="top"/>
    </xf>
    <xf numFmtId="0" fontId="17" fillId="0" borderId="0" xfId="0" applyFont="1" applyBorder="1" applyAlignment="1">
      <alignment horizontal="left" vertical="top"/>
    </xf>
    <xf numFmtId="0" fontId="17" fillId="0" borderId="8" xfId="0" applyFont="1" applyBorder="1" applyAlignment="1">
      <alignment horizontal="left" vertical="top"/>
    </xf>
    <xf numFmtId="0" fontId="17" fillId="0" borderId="9" xfId="0" applyFont="1" applyBorder="1" applyAlignment="1">
      <alignment horizontal="left" vertical="top"/>
    </xf>
    <xf numFmtId="0" fontId="17" fillId="0" borderId="10" xfId="0" applyFont="1" applyBorder="1" applyAlignment="1">
      <alignment horizontal="left" vertical="top"/>
    </xf>
    <xf numFmtId="0" fontId="17" fillId="0" borderId="11" xfId="0" applyFont="1" applyBorder="1" applyAlignment="1">
      <alignment horizontal="left" vertical="top"/>
    </xf>
    <xf numFmtId="0" fontId="17" fillId="0" borderId="5" xfId="0" applyFont="1" applyBorder="1" applyAlignment="1">
      <alignment horizontal="left" vertical="top" wrapText="1"/>
    </xf>
    <xf numFmtId="0" fontId="17" fillId="0" borderId="6" xfId="0" applyFont="1" applyBorder="1" applyAlignment="1">
      <alignment horizontal="left" vertical="top" wrapText="1"/>
    </xf>
    <xf numFmtId="0" fontId="17" fillId="0" borderId="7" xfId="0" applyFont="1" applyBorder="1" applyAlignment="1">
      <alignment horizontal="left" vertical="top" wrapText="1"/>
    </xf>
    <xf numFmtId="0" fontId="17" fillId="0" borderId="0" xfId="0" applyFont="1" applyBorder="1" applyAlignment="1">
      <alignment horizontal="left" vertical="top" wrapText="1"/>
    </xf>
    <xf numFmtId="0" fontId="17" fillId="0" borderId="8" xfId="0"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0" fontId="17" fillId="0" borderId="11" xfId="0" applyFont="1" applyBorder="1" applyAlignment="1">
      <alignment horizontal="left" vertical="top" wrapText="1"/>
    </xf>
    <xf numFmtId="0" fontId="17" fillId="0" borderId="0" xfId="0" applyFont="1" applyAlignment="1">
      <alignment horizontal="center" vertical="center"/>
    </xf>
    <xf numFmtId="0" fontId="4" fillId="0" borderId="4" xfId="0" applyFont="1" applyBorder="1" applyAlignment="1">
      <alignment horizontal="left" vertical="top" wrapText="1"/>
    </xf>
    <xf numFmtId="0" fontId="4" fillId="0" borderId="5" xfId="0" applyFont="1" applyBorder="1" applyAlignment="1">
      <alignment horizontal="left" vertical="top"/>
    </xf>
    <xf numFmtId="0" fontId="4" fillId="0" borderId="6" xfId="0" applyFont="1" applyBorder="1" applyAlignment="1">
      <alignment horizontal="left" vertical="top"/>
    </xf>
    <xf numFmtId="0" fontId="4" fillId="0" borderId="7" xfId="0" applyFont="1" applyBorder="1" applyAlignment="1">
      <alignment horizontal="left" vertical="top"/>
    </xf>
    <xf numFmtId="0" fontId="4" fillId="0" borderId="0" xfId="0" applyFont="1" applyBorder="1" applyAlignment="1">
      <alignment horizontal="left" vertical="top"/>
    </xf>
    <xf numFmtId="0" fontId="4" fillId="0" borderId="8" xfId="0" applyFont="1" applyBorder="1" applyAlignment="1">
      <alignment horizontal="left" vertical="top"/>
    </xf>
    <xf numFmtId="0" fontId="4" fillId="0" borderId="9" xfId="0" applyFont="1" applyBorder="1" applyAlignment="1">
      <alignment horizontal="left" vertical="top"/>
    </xf>
    <xf numFmtId="0" fontId="4" fillId="0" borderId="10" xfId="0" applyFont="1" applyBorder="1" applyAlignment="1">
      <alignment horizontal="left" vertical="top"/>
    </xf>
    <xf numFmtId="0" fontId="4" fillId="0" borderId="11" xfId="0" applyFont="1" applyBorder="1" applyAlignment="1">
      <alignment horizontal="left" vertical="top"/>
    </xf>
    <xf numFmtId="0" fontId="4" fillId="8" borderId="2" xfId="0" applyFont="1" applyFill="1" applyBorder="1" applyAlignment="1">
      <alignment horizontal="left" vertical="center" wrapText="1"/>
    </xf>
    <xf numFmtId="0" fontId="4" fillId="6" borderId="2" xfId="0" applyFont="1" applyFill="1" applyBorder="1" applyAlignment="1">
      <alignment horizontal="left" vertical="center" wrapText="1"/>
    </xf>
    <xf numFmtId="0" fontId="4" fillId="0" borderId="0" xfId="0" applyFont="1" applyAlignment="1">
      <alignment horizontal="left" vertical="center" wrapText="1"/>
    </xf>
    <xf numFmtId="0" fontId="18" fillId="0" borderId="5" xfId="0" applyFont="1" applyBorder="1" applyAlignment="1">
      <alignment horizontal="left" vertical="top" wrapText="1"/>
    </xf>
    <xf numFmtId="0" fontId="18" fillId="0" borderId="6" xfId="0" applyFont="1" applyBorder="1" applyAlignment="1">
      <alignment horizontal="left" vertical="top" wrapText="1"/>
    </xf>
    <xf numFmtId="0" fontId="18" fillId="0" borderId="7" xfId="0" applyFont="1" applyBorder="1" applyAlignment="1">
      <alignment horizontal="left" vertical="top" wrapText="1"/>
    </xf>
    <xf numFmtId="0" fontId="18" fillId="0" borderId="0" xfId="0" applyFont="1" applyBorder="1" applyAlignment="1">
      <alignment horizontal="left" vertical="top" wrapText="1"/>
    </xf>
    <xf numFmtId="0" fontId="18" fillId="0" borderId="8" xfId="0" applyFont="1" applyBorder="1" applyAlignment="1">
      <alignment horizontal="left" vertical="top" wrapText="1"/>
    </xf>
    <xf numFmtId="0" fontId="18" fillId="0" borderId="9" xfId="0" applyFont="1" applyBorder="1" applyAlignment="1">
      <alignment horizontal="left" vertical="top" wrapText="1"/>
    </xf>
    <xf numFmtId="0" fontId="18" fillId="0" borderId="10" xfId="0" applyFont="1" applyBorder="1" applyAlignment="1">
      <alignment horizontal="left" vertical="top" wrapText="1"/>
    </xf>
    <xf numFmtId="0" fontId="18" fillId="0" borderId="11" xfId="0" applyFont="1" applyBorder="1" applyAlignment="1">
      <alignment horizontal="left" vertical="top" wrapText="1"/>
    </xf>
    <xf numFmtId="0" fontId="4" fillId="0" borderId="4" xfId="0" applyFont="1" applyBorder="1" applyAlignment="1">
      <alignment horizontal="left" vertical="top"/>
    </xf>
    <xf numFmtId="0" fontId="21" fillId="0" borderId="5" xfId="0" applyFont="1" applyBorder="1" applyAlignment="1">
      <alignment horizontal="left" vertical="top" wrapText="1"/>
    </xf>
    <xf numFmtId="0" fontId="21" fillId="0" borderId="6" xfId="0" applyFont="1" applyBorder="1" applyAlignment="1">
      <alignment horizontal="left" vertical="top" wrapText="1"/>
    </xf>
    <xf numFmtId="0" fontId="21" fillId="0" borderId="7" xfId="0" applyFont="1" applyBorder="1" applyAlignment="1">
      <alignment horizontal="left" vertical="top" wrapText="1"/>
    </xf>
    <xf numFmtId="0" fontId="21" fillId="0" borderId="0" xfId="0" applyFont="1" applyBorder="1" applyAlignment="1">
      <alignment horizontal="left" vertical="top" wrapText="1"/>
    </xf>
    <xf numFmtId="0" fontId="21" fillId="0" borderId="8" xfId="0" applyFont="1" applyBorder="1" applyAlignment="1">
      <alignment horizontal="left" vertical="top" wrapText="1"/>
    </xf>
    <xf numFmtId="0" fontId="21" fillId="0" borderId="9" xfId="0" applyFont="1" applyBorder="1" applyAlignment="1">
      <alignment horizontal="left" vertical="top" wrapText="1"/>
    </xf>
    <xf numFmtId="0" fontId="21" fillId="0" borderId="10" xfId="0" applyFont="1" applyBorder="1" applyAlignment="1">
      <alignment horizontal="left" vertical="top" wrapText="1"/>
    </xf>
    <xf numFmtId="0" fontId="21" fillId="0" borderId="11" xfId="0"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0" xfId="0" applyFont="1" applyBorder="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20" fillId="0" borderId="4" xfId="0" applyFont="1" applyBorder="1" applyAlignment="1">
      <alignment horizontal="left" vertical="top" wrapText="1"/>
    </xf>
    <xf numFmtId="0" fontId="15" fillId="0" borderId="4" xfId="0" applyFont="1" applyFill="1" applyBorder="1" applyAlignment="1">
      <alignment horizontal="left" vertical="top" wrapText="1"/>
    </xf>
    <xf numFmtId="0" fontId="15" fillId="0" borderId="5" xfId="0" applyFont="1" applyFill="1" applyBorder="1" applyAlignment="1">
      <alignment horizontal="left" vertical="top" wrapText="1"/>
    </xf>
    <xf numFmtId="0" fontId="15" fillId="0" borderId="6" xfId="0" applyFont="1" applyFill="1" applyBorder="1" applyAlignment="1">
      <alignment horizontal="left" vertical="top" wrapText="1"/>
    </xf>
    <xf numFmtId="0" fontId="15" fillId="0" borderId="7" xfId="0" applyFont="1" applyFill="1" applyBorder="1" applyAlignment="1">
      <alignment horizontal="left" vertical="top" wrapText="1"/>
    </xf>
    <xf numFmtId="0" fontId="15" fillId="0" borderId="0" xfId="0" applyFont="1" applyFill="1" applyBorder="1" applyAlignment="1">
      <alignment horizontal="left" vertical="top" wrapText="1"/>
    </xf>
    <xf numFmtId="0" fontId="15" fillId="0" borderId="8" xfId="0" applyFont="1" applyFill="1" applyBorder="1" applyAlignment="1">
      <alignment horizontal="left" vertical="top" wrapText="1"/>
    </xf>
    <xf numFmtId="0" fontId="15" fillId="0" borderId="9" xfId="0" applyFont="1" applyFill="1" applyBorder="1" applyAlignment="1">
      <alignment horizontal="left" vertical="top" wrapText="1"/>
    </xf>
    <xf numFmtId="0" fontId="15" fillId="0" borderId="10" xfId="0" applyFont="1" applyFill="1" applyBorder="1" applyAlignment="1">
      <alignment horizontal="left" vertical="top" wrapText="1"/>
    </xf>
    <xf numFmtId="0" fontId="15" fillId="0" borderId="11" xfId="0" applyFont="1" applyFill="1" applyBorder="1" applyAlignment="1">
      <alignment horizontal="left" vertical="top" wrapText="1"/>
    </xf>
    <xf numFmtId="38" fontId="10" fillId="4" borderId="17" xfId="1" applyFont="1" applyFill="1" applyBorder="1" applyAlignment="1">
      <alignment horizontal="center" vertical="center" wrapText="1"/>
    </xf>
    <xf numFmtId="38" fontId="10" fillId="4" borderId="19" xfId="1" applyFont="1" applyFill="1" applyBorder="1" applyAlignment="1">
      <alignment horizontal="center" vertical="center" wrapText="1"/>
    </xf>
    <xf numFmtId="38" fontId="12" fillId="10" borderId="3" xfId="1" applyFont="1" applyFill="1" applyBorder="1" applyAlignment="1">
      <alignment horizontal="center" vertical="center"/>
    </xf>
    <xf numFmtId="38" fontId="25" fillId="0" borderId="0" xfId="1" applyFont="1" applyAlignment="1">
      <alignment horizontal="left" vertical="center"/>
    </xf>
    <xf numFmtId="38" fontId="10" fillId="0" borderId="14" xfId="1" applyFont="1" applyBorder="1">
      <alignment vertical="center"/>
    </xf>
    <xf numFmtId="38" fontId="10" fillId="0" borderId="15" xfId="1" applyFont="1" applyBorder="1">
      <alignment vertical="center"/>
    </xf>
    <xf numFmtId="38" fontId="10" fillId="0" borderId="16" xfId="1" applyFont="1" applyBorder="1" applyAlignment="1">
      <alignment horizontal="left" vertical="center"/>
    </xf>
    <xf numFmtId="38" fontId="10" fillId="0" borderId="32" xfId="1" applyFont="1" applyBorder="1" applyAlignment="1">
      <alignment horizontal="left" vertical="center"/>
    </xf>
    <xf numFmtId="38" fontId="10" fillId="0" borderId="2" xfId="1" applyFont="1" applyBorder="1" applyAlignment="1">
      <alignment horizontal="center" vertical="center"/>
    </xf>
    <xf numFmtId="38" fontId="10" fillId="4" borderId="17" xfId="1" applyFont="1" applyFill="1" applyBorder="1" applyAlignment="1">
      <alignment horizontal="center" vertical="center"/>
    </xf>
    <xf numFmtId="38" fontId="10" fillId="4" borderId="19" xfId="1" applyFont="1" applyFill="1" applyBorder="1" applyAlignment="1">
      <alignment horizontal="center" vertical="center"/>
    </xf>
    <xf numFmtId="38" fontId="12" fillId="0" borderId="3" xfId="1" applyFont="1" applyBorder="1" applyAlignment="1">
      <alignment horizontal="center" vertical="center"/>
    </xf>
    <xf numFmtId="0" fontId="4" fillId="9" borderId="2" xfId="0" applyFont="1" applyFill="1" applyBorder="1" applyAlignment="1">
      <alignment horizontal="left" vertical="center" wrapText="1"/>
    </xf>
    <xf numFmtId="0" fontId="5" fillId="0" borderId="0" xfId="0" applyFont="1" applyAlignment="1">
      <alignment horizontal="left" vertical="center" wrapText="1"/>
    </xf>
    <xf numFmtId="0" fontId="5" fillId="0" borderId="4" xfId="0" applyFont="1" applyBorder="1" applyAlignment="1">
      <alignment horizontal="left" vertical="top" wrapText="1"/>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38" fontId="13" fillId="0" borderId="0" xfId="1" applyFont="1" applyAlignment="1">
      <alignment horizontal="center" vertical="center"/>
    </xf>
    <xf numFmtId="38" fontId="10" fillId="0" borderId="30" xfId="1" applyFont="1" applyBorder="1">
      <alignment vertical="center"/>
    </xf>
    <xf numFmtId="38" fontId="10" fillId="0" borderId="31" xfId="1" applyFont="1" applyBorder="1">
      <alignment vertical="center"/>
    </xf>
  </cellXfs>
  <cellStyles count="2">
    <cellStyle name="桁区切り" xfId="1" builtinId="6"/>
    <cellStyle name="標準" xfId="0" builtinId="0"/>
  </cellStyles>
  <dxfs count="19">
    <dxf>
      <font>
        <b/>
        <i val="0"/>
        <color rgb="FFFF0000"/>
      </font>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val="0"/>
        <i val="0"/>
        <color auto="1"/>
      </font>
      <fill>
        <patternFill>
          <bgColor rgb="FFFF9999"/>
        </patternFill>
      </fill>
    </dxf>
    <dxf>
      <font>
        <color auto="1"/>
      </font>
      <fill>
        <patternFill>
          <bgColor rgb="FFFF999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fgColor rgb="FFFF0000"/>
        </patternFill>
      </fill>
    </dxf>
    <dxf>
      <fill>
        <patternFill>
          <bgColor rgb="FFFF0000"/>
        </patternFill>
      </fill>
    </dxf>
    <dxf>
      <font>
        <b/>
        <i val="0"/>
        <color rgb="FFFF0000"/>
      </font>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val="0"/>
        <i val="0"/>
        <color auto="1"/>
      </font>
      <fill>
        <patternFill>
          <bgColor rgb="FFFF9999"/>
        </patternFill>
      </fill>
    </dxf>
  </dxfs>
  <tableStyles count="0" defaultTableStyle="TableStyleMedium2" defaultPivotStyle="PivotStyleLight16"/>
  <colors>
    <mruColors>
      <color rgb="FFFFCCCC"/>
      <color rgb="FFFF99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5</xdr:col>
      <xdr:colOff>112059</xdr:colOff>
      <xdr:row>27</xdr:row>
      <xdr:rowOff>44823</xdr:rowOff>
    </xdr:from>
    <xdr:to>
      <xdr:col>5</xdr:col>
      <xdr:colOff>649941</xdr:colOff>
      <xdr:row>28</xdr:row>
      <xdr:rowOff>224118</xdr:rowOff>
    </xdr:to>
    <xdr:sp macro="" textlink="">
      <xdr:nvSpPr>
        <xdr:cNvPr id="2" name="右矢印 1">
          <a:extLst>
            <a:ext uri="{FF2B5EF4-FFF2-40B4-BE49-F238E27FC236}">
              <a16:creationId xmlns:a16="http://schemas.microsoft.com/office/drawing/2014/main" id="{00000000-0008-0000-0000-000002000000}"/>
            </a:ext>
          </a:extLst>
        </xdr:cNvPr>
        <xdr:cNvSpPr/>
      </xdr:nvSpPr>
      <xdr:spPr>
        <a:xfrm>
          <a:off x="3731559" y="6902823"/>
          <a:ext cx="537882" cy="433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139</xdr:row>
      <xdr:rowOff>44823</xdr:rowOff>
    </xdr:from>
    <xdr:to>
      <xdr:col>5</xdr:col>
      <xdr:colOff>649941</xdr:colOff>
      <xdr:row>140</xdr:row>
      <xdr:rowOff>224118</xdr:rowOff>
    </xdr:to>
    <xdr:sp macro="" textlink="">
      <xdr:nvSpPr>
        <xdr:cNvPr id="6" name="右矢印 11">
          <a:extLst>
            <a:ext uri="{FF2B5EF4-FFF2-40B4-BE49-F238E27FC236}">
              <a16:creationId xmlns:a16="http://schemas.microsoft.com/office/drawing/2014/main" id="{00000000-0008-0000-0000-000006000000}"/>
            </a:ext>
          </a:extLst>
        </xdr:cNvPr>
        <xdr:cNvSpPr/>
      </xdr:nvSpPr>
      <xdr:spPr>
        <a:xfrm>
          <a:off x="3731559" y="40938823"/>
          <a:ext cx="537882" cy="433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48</xdr:row>
      <xdr:rowOff>44823</xdr:rowOff>
    </xdr:from>
    <xdr:to>
      <xdr:col>5</xdr:col>
      <xdr:colOff>649941</xdr:colOff>
      <xdr:row>49</xdr:row>
      <xdr:rowOff>224118</xdr:rowOff>
    </xdr:to>
    <xdr:sp macro="" textlink="">
      <xdr:nvSpPr>
        <xdr:cNvPr id="9" name="右矢印 8">
          <a:extLst>
            <a:ext uri="{FF2B5EF4-FFF2-40B4-BE49-F238E27FC236}">
              <a16:creationId xmlns:a16="http://schemas.microsoft.com/office/drawing/2014/main" id="{00000000-0008-0000-0000-000009000000}"/>
            </a:ext>
          </a:extLst>
        </xdr:cNvPr>
        <xdr:cNvSpPr/>
      </xdr:nvSpPr>
      <xdr:spPr>
        <a:xfrm>
          <a:off x="3710392" y="23656240"/>
          <a:ext cx="537882" cy="433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70</xdr:row>
      <xdr:rowOff>44823</xdr:rowOff>
    </xdr:from>
    <xdr:to>
      <xdr:col>5</xdr:col>
      <xdr:colOff>649941</xdr:colOff>
      <xdr:row>71</xdr:row>
      <xdr:rowOff>224118</xdr:rowOff>
    </xdr:to>
    <xdr:sp macro="" textlink="">
      <xdr:nvSpPr>
        <xdr:cNvPr id="10" name="右矢印 9">
          <a:extLst>
            <a:ext uri="{FF2B5EF4-FFF2-40B4-BE49-F238E27FC236}">
              <a16:creationId xmlns:a16="http://schemas.microsoft.com/office/drawing/2014/main" id="{00000000-0008-0000-0000-00000A000000}"/>
            </a:ext>
          </a:extLst>
        </xdr:cNvPr>
        <xdr:cNvSpPr/>
      </xdr:nvSpPr>
      <xdr:spPr>
        <a:xfrm>
          <a:off x="3710392" y="29244240"/>
          <a:ext cx="537882" cy="433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9526</xdr:colOff>
      <xdr:row>44</xdr:row>
      <xdr:rowOff>201610</xdr:rowOff>
    </xdr:from>
    <xdr:to>
      <xdr:col>5</xdr:col>
      <xdr:colOff>402168</xdr:colOff>
      <xdr:row>61</xdr:row>
      <xdr:rowOff>95250</xdr:rowOff>
    </xdr:to>
    <xdr:sp macro="" textlink="">
      <xdr:nvSpPr>
        <xdr:cNvPr id="13" name="角丸四角形 1">
          <a:extLst>
            <a:ext uri="{FF2B5EF4-FFF2-40B4-BE49-F238E27FC236}">
              <a16:creationId xmlns:a16="http://schemas.microsoft.com/office/drawing/2014/main" id="{00000000-0008-0000-0100-00000D000000}"/>
            </a:ext>
          </a:extLst>
        </xdr:cNvPr>
        <xdr:cNvSpPr/>
      </xdr:nvSpPr>
      <xdr:spPr>
        <a:xfrm>
          <a:off x="9526" y="10901360"/>
          <a:ext cx="6564842" cy="3665540"/>
        </a:xfrm>
        <a:prstGeom prst="roundRect">
          <a:avLst>
            <a:gd name="adj" fmla="val 505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fPrintsWithSheet="0"/>
  </xdr:twoCellAnchor>
  <xdr:twoCellAnchor>
    <xdr:from>
      <xdr:col>0</xdr:col>
      <xdr:colOff>112715</xdr:colOff>
      <xdr:row>49</xdr:row>
      <xdr:rowOff>136525</xdr:rowOff>
    </xdr:from>
    <xdr:to>
      <xdr:col>0</xdr:col>
      <xdr:colOff>360365</xdr:colOff>
      <xdr:row>50</xdr:row>
      <xdr:rowOff>127000</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112715" y="11941175"/>
          <a:ext cx="247650" cy="212725"/>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523875</xdr:colOff>
      <xdr:row>48</xdr:row>
      <xdr:rowOff>65087</xdr:rowOff>
    </xdr:from>
    <xdr:to>
      <xdr:col>4</xdr:col>
      <xdr:colOff>1111250</xdr:colOff>
      <xdr:row>51</xdr:row>
      <xdr:rowOff>142876</xdr:rowOff>
    </xdr:to>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523875" y="11647487"/>
          <a:ext cx="5635625" cy="7445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en-US" altLang="ja-JP" sz="1100">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ア</a:t>
          </a:r>
          <a:r>
            <a:rPr kumimoji="1" lang="en-US" altLang="ja-JP" sz="1100">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収入の部</a:t>
          </a:r>
          <a:r>
            <a:rPr kumimoji="1" lang="en-US"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の予算額 </a:t>
          </a:r>
          <a:r>
            <a:rPr kumimoji="1" lang="en-US"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(A)</a:t>
          </a:r>
          <a:r>
            <a:rPr kumimoji="1" lang="ja-JP" altLang="en-US"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の①日本財団助成金収入と③収入合計は、</a:t>
          </a:r>
          <a:endParaRPr kumimoji="1" lang="en-US"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　　契約書に記載されている助成金額及び事業費総額と一致しているか。</a:t>
          </a:r>
          <a:endParaRPr kumimoji="1" lang="en-US"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0</xdr:col>
      <xdr:colOff>523875</xdr:colOff>
      <xdr:row>45</xdr:row>
      <xdr:rowOff>185737</xdr:rowOff>
    </xdr:from>
    <xdr:to>
      <xdr:col>1</xdr:col>
      <xdr:colOff>685800</xdr:colOff>
      <xdr:row>47</xdr:row>
      <xdr:rowOff>20637</xdr:rowOff>
    </xdr:to>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523875" y="11101387"/>
          <a:ext cx="1895475"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セルフチェック項目</a:t>
          </a:r>
          <a:endParaRPr kumimoji="1" lang="en-US" altLang="ja-JP" sz="11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0</xdr:col>
      <xdr:colOff>112716</xdr:colOff>
      <xdr:row>53</xdr:row>
      <xdr:rowOff>49213</xdr:rowOff>
    </xdr:from>
    <xdr:to>
      <xdr:col>0</xdr:col>
      <xdr:colOff>360366</xdr:colOff>
      <xdr:row>54</xdr:row>
      <xdr:rowOff>39688</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112716" y="12742863"/>
          <a:ext cx="247650" cy="212725"/>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547687</xdr:colOff>
      <xdr:row>52</xdr:row>
      <xdr:rowOff>80962</xdr:rowOff>
    </xdr:from>
    <xdr:to>
      <xdr:col>4</xdr:col>
      <xdr:colOff>1111250</xdr:colOff>
      <xdr:row>55</xdr:row>
      <xdr:rowOff>158751</xdr:rowOff>
    </xdr:to>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547687" y="12552362"/>
          <a:ext cx="5611813" cy="7445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イ</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収入の部</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の予算額</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③収入合計と</a:t>
          </a:r>
          <a:endParaRPr kumimoji="1" lang="en-US" altLang="ja-JP" sz="1100">
            <a:solidFill>
              <a:schemeClr val="dk1"/>
            </a:solidFill>
            <a:effectLst/>
            <a:latin typeface="メイリオ" panose="020B0604030504040204" pitchFamily="50" charset="-128"/>
            <a:ea typeface="メイリオ"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メイリオ" panose="020B0604030504040204" pitchFamily="50" charset="-128"/>
              <a:ea typeface="メイリオ" panose="020B0604030504040204" pitchFamily="50" charset="-128"/>
              <a:cs typeface="+mn-cs"/>
            </a:rPr>
            <a:t>　　</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支出の部</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の日本財団承認済の予算額</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(x)</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④支出合計</a:t>
          </a:r>
          <a:r>
            <a:rPr kumimoji="0" lang="ja-JP" altLang="en-US" sz="1100">
              <a:solidFill>
                <a:schemeClr val="dk1"/>
              </a:solidFill>
              <a:effectLst/>
              <a:latin typeface="メイリオ" panose="020B0604030504040204" pitchFamily="50" charset="-128"/>
              <a:ea typeface="メイリオ" panose="020B0604030504040204" pitchFamily="50" charset="-128"/>
              <a:cs typeface="+mn-cs"/>
            </a:rPr>
            <a:t>が一致しているか。</a:t>
          </a:r>
          <a:endParaRPr lang="ja-JP" altLang="ja-JP">
            <a:effectLst/>
            <a:latin typeface="メイリオ" panose="020B0604030504040204" pitchFamily="50" charset="-128"/>
            <a:ea typeface="メイリオ" panose="020B0604030504040204" pitchFamily="50" charset="-128"/>
          </a:endParaRPr>
        </a:p>
      </xdr:txBody>
    </xdr:sp>
    <xdr:clientData/>
  </xdr:twoCellAnchor>
  <xdr:twoCellAnchor>
    <xdr:from>
      <xdr:col>0</xdr:col>
      <xdr:colOff>130179</xdr:colOff>
      <xdr:row>57</xdr:row>
      <xdr:rowOff>74613</xdr:rowOff>
    </xdr:from>
    <xdr:to>
      <xdr:col>0</xdr:col>
      <xdr:colOff>377829</xdr:colOff>
      <xdr:row>58</xdr:row>
      <xdr:rowOff>65088</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130179" y="13657263"/>
          <a:ext cx="247650" cy="212725"/>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565150</xdr:colOff>
      <xdr:row>56</xdr:row>
      <xdr:rowOff>106362</xdr:rowOff>
    </xdr:from>
    <xdr:to>
      <xdr:col>4</xdr:col>
      <xdr:colOff>1111250</xdr:colOff>
      <xdr:row>59</xdr:row>
      <xdr:rowOff>184151</xdr:rowOff>
    </xdr:to>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565150" y="13466762"/>
          <a:ext cx="5594350" cy="7445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rtl="0" eaLnBrk="1" fontAlgn="auto" latinLnBrk="0" hangingPunct="1"/>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ウ</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一致確認</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欄は全て</a:t>
          </a:r>
          <a:r>
            <a:rPr kumimoji="1" lang="ja-JP" altLang="en-US" sz="1100">
              <a:solidFill>
                <a:schemeClr val="dk1"/>
              </a:solidFill>
              <a:effectLst/>
              <a:latin typeface="メイリオ" panose="020B0604030504040204" pitchFamily="50" charset="-128"/>
              <a:ea typeface="メイリオ" panose="020B0604030504040204" pitchFamily="50" charset="-128"/>
              <a:cs typeface="+mn-cs"/>
            </a:rPr>
            <a:t>「</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OK</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」であるか。</a:t>
          </a:r>
          <a:endParaRPr lang="ja-JP" altLang="ja-JP">
            <a:effectLst/>
            <a:latin typeface="メイリオ" panose="020B0604030504040204" pitchFamily="50" charset="-128"/>
            <a:ea typeface="メイリオ"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0</xdr:col>
          <xdr:colOff>114300</xdr:colOff>
          <xdr:row>49</xdr:row>
          <xdr:rowOff>133350</xdr:rowOff>
        </xdr:from>
        <xdr:to>
          <xdr:col>0</xdr:col>
          <xdr:colOff>450850</xdr:colOff>
          <xdr:row>50</xdr:row>
          <xdr:rowOff>152400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53</xdr:row>
          <xdr:rowOff>12700</xdr:rowOff>
        </xdr:from>
        <xdr:to>
          <xdr:col>0</xdr:col>
          <xdr:colOff>431800</xdr:colOff>
          <xdr:row>54</xdr:row>
          <xdr:rowOff>38100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57</xdr:row>
          <xdr:rowOff>38100</xdr:rowOff>
        </xdr:from>
        <xdr:to>
          <xdr:col>0</xdr:col>
          <xdr:colOff>469900</xdr:colOff>
          <xdr:row>58</xdr:row>
          <xdr:rowOff>50800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5</xdr:col>
      <xdr:colOff>112059</xdr:colOff>
      <xdr:row>27</xdr:row>
      <xdr:rowOff>44823</xdr:rowOff>
    </xdr:from>
    <xdr:to>
      <xdr:col>5</xdr:col>
      <xdr:colOff>649941</xdr:colOff>
      <xdr:row>28</xdr:row>
      <xdr:rowOff>224118</xdr:rowOff>
    </xdr:to>
    <xdr:sp macro="" textlink="">
      <xdr:nvSpPr>
        <xdr:cNvPr id="2" name="右矢印 1">
          <a:extLst>
            <a:ext uri="{FF2B5EF4-FFF2-40B4-BE49-F238E27FC236}">
              <a16:creationId xmlns:a16="http://schemas.microsoft.com/office/drawing/2014/main" id="{00000000-0008-0000-0200-000002000000}"/>
            </a:ext>
          </a:extLst>
        </xdr:cNvPr>
        <xdr:cNvSpPr/>
      </xdr:nvSpPr>
      <xdr:spPr>
        <a:xfrm>
          <a:off x="3025588" y="5513294"/>
          <a:ext cx="537882" cy="41461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49</xdr:row>
      <xdr:rowOff>44823</xdr:rowOff>
    </xdr:from>
    <xdr:to>
      <xdr:col>5</xdr:col>
      <xdr:colOff>649941</xdr:colOff>
      <xdr:row>50</xdr:row>
      <xdr:rowOff>224118</xdr:rowOff>
    </xdr:to>
    <xdr:sp macro="" textlink="">
      <xdr:nvSpPr>
        <xdr:cNvPr id="9" name="右矢印 8">
          <a:extLst>
            <a:ext uri="{FF2B5EF4-FFF2-40B4-BE49-F238E27FC236}">
              <a16:creationId xmlns:a16="http://schemas.microsoft.com/office/drawing/2014/main" id="{00000000-0008-0000-0200-000009000000}"/>
            </a:ext>
          </a:extLst>
        </xdr:cNvPr>
        <xdr:cNvSpPr/>
      </xdr:nvSpPr>
      <xdr:spPr>
        <a:xfrm>
          <a:off x="3753971" y="5860676"/>
          <a:ext cx="537882" cy="52667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71</xdr:row>
      <xdr:rowOff>44823</xdr:rowOff>
    </xdr:from>
    <xdr:to>
      <xdr:col>5</xdr:col>
      <xdr:colOff>649941</xdr:colOff>
      <xdr:row>72</xdr:row>
      <xdr:rowOff>224118</xdr:rowOff>
    </xdr:to>
    <xdr:sp macro="" textlink="">
      <xdr:nvSpPr>
        <xdr:cNvPr id="10" name="右矢印 9">
          <a:extLst>
            <a:ext uri="{FF2B5EF4-FFF2-40B4-BE49-F238E27FC236}">
              <a16:creationId xmlns:a16="http://schemas.microsoft.com/office/drawing/2014/main" id="{00000000-0008-0000-0200-00000A000000}"/>
            </a:ext>
          </a:extLst>
        </xdr:cNvPr>
        <xdr:cNvSpPr/>
      </xdr:nvSpPr>
      <xdr:spPr>
        <a:xfrm>
          <a:off x="3753971" y="11138647"/>
          <a:ext cx="537882" cy="41461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92</xdr:row>
      <xdr:rowOff>44823</xdr:rowOff>
    </xdr:from>
    <xdr:to>
      <xdr:col>5</xdr:col>
      <xdr:colOff>649941</xdr:colOff>
      <xdr:row>93</xdr:row>
      <xdr:rowOff>224118</xdr:rowOff>
    </xdr:to>
    <xdr:sp macro="" textlink="">
      <xdr:nvSpPr>
        <xdr:cNvPr id="11" name="右矢印 10">
          <a:extLst>
            <a:ext uri="{FF2B5EF4-FFF2-40B4-BE49-F238E27FC236}">
              <a16:creationId xmlns:a16="http://schemas.microsoft.com/office/drawing/2014/main" id="{00000000-0008-0000-0200-00000B000000}"/>
            </a:ext>
          </a:extLst>
        </xdr:cNvPr>
        <xdr:cNvSpPr/>
      </xdr:nvSpPr>
      <xdr:spPr>
        <a:xfrm>
          <a:off x="3753971" y="11138647"/>
          <a:ext cx="537882" cy="41461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161</xdr:row>
      <xdr:rowOff>44823</xdr:rowOff>
    </xdr:from>
    <xdr:to>
      <xdr:col>5</xdr:col>
      <xdr:colOff>649941</xdr:colOff>
      <xdr:row>162</xdr:row>
      <xdr:rowOff>224118</xdr:rowOff>
    </xdr:to>
    <xdr:sp macro="" textlink="">
      <xdr:nvSpPr>
        <xdr:cNvPr id="12" name="右矢印 11">
          <a:extLst>
            <a:ext uri="{FF2B5EF4-FFF2-40B4-BE49-F238E27FC236}">
              <a16:creationId xmlns:a16="http://schemas.microsoft.com/office/drawing/2014/main" id="{00000000-0008-0000-0200-00000C000000}"/>
            </a:ext>
          </a:extLst>
        </xdr:cNvPr>
        <xdr:cNvSpPr/>
      </xdr:nvSpPr>
      <xdr:spPr>
        <a:xfrm>
          <a:off x="3753971" y="5860676"/>
          <a:ext cx="537882" cy="52667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89647</xdr:colOff>
      <xdr:row>4</xdr:row>
      <xdr:rowOff>145676</xdr:rowOff>
    </xdr:from>
    <xdr:to>
      <xdr:col>12</xdr:col>
      <xdr:colOff>313765</xdr:colOff>
      <xdr:row>7</xdr:row>
      <xdr:rowOff>115420</xdr:rowOff>
    </xdr:to>
    <xdr:sp macro="" textlink="">
      <xdr:nvSpPr>
        <xdr:cNvPr id="8" name="角丸四角形吹き出し 7">
          <a:extLst>
            <a:ext uri="{FF2B5EF4-FFF2-40B4-BE49-F238E27FC236}">
              <a16:creationId xmlns:a16="http://schemas.microsoft.com/office/drawing/2014/main" id="{00000000-0008-0000-0200-000008000000}"/>
            </a:ext>
          </a:extLst>
        </xdr:cNvPr>
        <xdr:cNvSpPr>
          <a:spLocks noChangeArrowheads="1"/>
        </xdr:cNvSpPr>
      </xdr:nvSpPr>
      <xdr:spPr bwMode="auto">
        <a:xfrm>
          <a:off x="7373471" y="1176617"/>
          <a:ext cx="1636059" cy="742950"/>
        </a:xfrm>
        <a:prstGeom prst="wedgeRoundRectCallout">
          <a:avLst>
            <a:gd name="adj1" fmla="val -43830"/>
            <a:gd name="adj2" fmla="val 77226"/>
            <a:gd name="adj3" fmla="val 16667"/>
          </a:avLst>
        </a:prstGeom>
        <a:solidFill>
          <a:srgbClr val="FFFFFF"/>
        </a:solidFill>
        <a:ln w="9525" algn="ctr">
          <a:solidFill>
            <a:srgbClr val="000000"/>
          </a:solidFill>
          <a:miter lim="800000"/>
          <a:headEnd/>
          <a:tailEnd/>
        </a:ln>
      </xdr:spPr>
      <xdr:txBody>
        <a:bodyPr rot="0" vert="horz" wrap="square" lIns="91440" tIns="45720" rIns="91440" bIns="45720" anchor="ctr" anchorCtr="0" upright="1">
          <a:noAutofit/>
        </a:bodyPr>
        <a:lstStyle/>
        <a:p>
          <a:pPr>
            <a:spcAft>
              <a:spcPts val="0"/>
            </a:spcAft>
          </a:pPr>
          <a:r>
            <a:rPr lang="ja-JP" altLang="en-US" sz="1050" u="sng"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団体の公印</a:t>
          </a:r>
          <a:r>
            <a:rPr lang="ja-JP" sz="105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の押印がないと再提出になります。</a:t>
          </a:r>
          <a:endParaRPr lang="ja-JP" sz="105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spcAft>
              <a:spcPts val="0"/>
            </a:spcAft>
          </a:pPr>
          <a:r>
            <a:rPr lang="ja-JP" sz="105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ご注意ください。</a:t>
          </a:r>
          <a:endParaRPr lang="ja-JP" sz="105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fPrintsWithSheet="0"/>
  </xdr:twoCellAnchor>
  <xdr:twoCellAnchor>
    <xdr:from>
      <xdr:col>3</xdr:col>
      <xdr:colOff>33618</xdr:colOff>
      <xdr:row>8</xdr:row>
      <xdr:rowOff>33618</xdr:rowOff>
    </xdr:from>
    <xdr:to>
      <xdr:col>6</xdr:col>
      <xdr:colOff>174390</xdr:colOff>
      <xdr:row>9</xdr:row>
      <xdr:rowOff>207682</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a:spLocks noChangeArrowheads="1"/>
        </xdr:cNvSpPr>
      </xdr:nvSpPr>
      <xdr:spPr bwMode="auto">
        <a:xfrm>
          <a:off x="2218765" y="2095500"/>
          <a:ext cx="2325919" cy="431800"/>
        </a:xfrm>
        <a:prstGeom prst="wedgeRoundRectCallout">
          <a:avLst>
            <a:gd name="adj1" fmla="val 70694"/>
            <a:gd name="adj2" fmla="val -33676"/>
            <a:gd name="adj3" fmla="val 16667"/>
          </a:avLst>
        </a:prstGeom>
        <a:solidFill>
          <a:srgbClr val="FFFFFF"/>
        </a:solidFill>
        <a:ln w="9525" algn="ctr">
          <a:solidFill>
            <a:srgbClr val="000000"/>
          </a:solidFill>
          <a:miter lim="800000"/>
          <a:headEnd/>
          <a:tailEnd/>
        </a:ln>
      </xdr:spPr>
      <xdr:txBody>
        <a:bodyPr rot="0" vert="horz" wrap="square" lIns="91440" tIns="45720" rIns="91440" bIns="45720" anchor="ctr" anchorCtr="0" upright="1">
          <a:noAutofit/>
        </a:bodyPr>
        <a:lstStyle/>
        <a:p>
          <a:pPr fontAlgn="base">
            <a:spcAft>
              <a:spcPts val="0"/>
            </a:spcAft>
          </a:pPr>
          <a:r>
            <a:rPr lang="ja-JP" sz="105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進行報告書とは差出人が異なります。</a:t>
          </a:r>
          <a:endParaRPr lang="ja-JP" sz="105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fPrintsWithSheet="0"/>
  </xdr:twoCellAnchor>
  <xdr:twoCellAnchor>
    <xdr:from>
      <xdr:col>0</xdr:col>
      <xdr:colOff>291352</xdr:colOff>
      <xdr:row>4</xdr:row>
      <xdr:rowOff>0</xdr:rowOff>
    </xdr:from>
    <xdr:to>
      <xdr:col>3</xdr:col>
      <xdr:colOff>392205</xdr:colOff>
      <xdr:row>5</xdr:row>
      <xdr:rowOff>174065</xdr:rowOff>
    </xdr:to>
    <xdr:sp macro="" textlink="">
      <xdr:nvSpPr>
        <xdr:cNvPr id="15" name="角丸四角形吹き出し 14">
          <a:extLst>
            <a:ext uri="{FF2B5EF4-FFF2-40B4-BE49-F238E27FC236}">
              <a16:creationId xmlns:a16="http://schemas.microsoft.com/office/drawing/2014/main" id="{00000000-0008-0000-0200-00000F000000}"/>
            </a:ext>
          </a:extLst>
        </xdr:cNvPr>
        <xdr:cNvSpPr>
          <a:spLocks noChangeArrowheads="1"/>
        </xdr:cNvSpPr>
      </xdr:nvSpPr>
      <xdr:spPr bwMode="auto">
        <a:xfrm>
          <a:off x="291352" y="1030941"/>
          <a:ext cx="2286000" cy="431800"/>
        </a:xfrm>
        <a:prstGeom prst="wedgeRoundRectCallout">
          <a:avLst>
            <a:gd name="adj1" fmla="val 24986"/>
            <a:gd name="adj2" fmla="val -106472"/>
            <a:gd name="adj3" fmla="val 16667"/>
          </a:avLst>
        </a:prstGeom>
        <a:solidFill>
          <a:srgbClr val="FFFFFF"/>
        </a:solidFill>
        <a:ln w="9525" algn="ctr">
          <a:solidFill>
            <a:srgbClr val="000000"/>
          </a:solidFill>
          <a:miter lim="800000"/>
          <a:headEnd/>
          <a:tailEnd/>
        </a:ln>
      </xdr:spPr>
      <xdr:txBody>
        <a:bodyPr rot="0" vert="horz" wrap="square" lIns="91440" tIns="45720" rIns="91440" bIns="45720" anchor="ctr" anchorCtr="0" upright="1">
          <a:noAutofit/>
        </a:bodyPr>
        <a:lstStyle/>
        <a:p>
          <a:pPr fontAlgn="base">
            <a:spcAft>
              <a:spcPts val="0"/>
            </a:spcAft>
          </a:pPr>
          <a:r>
            <a:rPr lang="ja-JP" sz="105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進行報告書とは宛名が異なります。</a:t>
          </a:r>
          <a:endParaRPr lang="ja-JP" sz="105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fPrintsWithSheet="0"/>
  </xdr:twoCellAnchor>
  <xdr:twoCellAnchor>
    <xdr:from>
      <xdr:col>10</xdr:col>
      <xdr:colOff>313765</xdr:colOff>
      <xdr:row>120</xdr:row>
      <xdr:rowOff>56031</xdr:rowOff>
    </xdr:from>
    <xdr:to>
      <xdr:col>13</xdr:col>
      <xdr:colOff>649941</xdr:colOff>
      <xdr:row>122</xdr:row>
      <xdr:rowOff>149040</xdr:rowOff>
    </xdr:to>
    <xdr:sp macro="" textlink="">
      <xdr:nvSpPr>
        <xdr:cNvPr id="16" name="角丸四角形吹き出し 15">
          <a:extLst>
            <a:ext uri="{FF2B5EF4-FFF2-40B4-BE49-F238E27FC236}">
              <a16:creationId xmlns:a16="http://schemas.microsoft.com/office/drawing/2014/main" id="{00000000-0008-0000-0200-000010000000}"/>
            </a:ext>
          </a:extLst>
        </xdr:cNvPr>
        <xdr:cNvSpPr>
          <a:spLocks noChangeArrowheads="1"/>
        </xdr:cNvSpPr>
      </xdr:nvSpPr>
      <xdr:spPr bwMode="auto">
        <a:xfrm>
          <a:off x="7597589" y="30211060"/>
          <a:ext cx="2431676" cy="608480"/>
        </a:xfrm>
        <a:prstGeom prst="wedgeRoundRectCallout">
          <a:avLst>
            <a:gd name="adj1" fmla="val -45885"/>
            <a:gd name="adj2" fmla="val 95325"/>
            <a:gd name="adj3" fmla="val 16667"/>
          </a:avLst>
        </a:prstGeom>
        <a:solidFill>
          <a:srgbClr val="FFFFFF"/>
        </a:solidFill>
        <a:ln w="9525" algn="ctr">
          <a:solidFill>
            <a:srgbClr val="000000"/>
          </a:solidFill>
          <a:miter lim="800000"/>
          <a:headEnd/>
          <a:tailEnd/>
        </a:ln>
      </xdr:spPr>
      <xdr:txBody>
        <a:bodyPr rot="0" vert="horz" wrap="square" lIns="91440" tIns="45720" rIns="91440" bIns="45720" anchor="ctr" anchorCtr="0" upright="1">
          <a:noAutofit/>
        </a:bodyPr>
        <a:lstStyle/>
        <a:p>
          <a:pPr>
            <a:spcAft>
              <a:spcPts val="0"/>
            </a:spcAft>
          </a:pP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文字数チェック欄が「</a:t>
          </a:r>
          <a:r>
            <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OK</a:t>
          </a: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」となっていることをご確認ください。</a:t>
          </a:r>
          <a:endPar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fPrintsWithSheet="0"/>
  </xdr:twoCellAnchor>
  <xdr:twoCellAnchor>
    <xdr:from>
      <xdr:col>10</xdr:col>
      <xdr:colOff>268941</xdr:colOff>
      <xdr:row>11</xdr:row>
      <xdr:rowOff>22411</xdr:rowOff>
    </xdr:from>
    <xdr:to>
      <xdr:col>15</xdr:col>
      <xdr:colOff>78442</xdr:colOff>
      <xdr:row>13</xdr:row>
      <xdr:rowOff>249890</xdr:rowOff>
    </xdr:to>
    <xdr:sp macro="" textlink="">
      <xdr:nvSpPr>
        <xdr:cNvPr id="19" name="角丸四角形吹き出し 18">
          <a:extLst>
            <a:ext uri="{FF2B5EF4-FFF2-40B4-BE49-F238E27FC236}">
              <a16:creationId xmlns:a16="http://schemas.microsoft.com/office/drawing/2014/main" id="{00000000-0008-0000-0200-000013000000}"/>
            </a:ext>
          </a:extLst>
        </xdr:cNvPr>
        <xdr:cNvSpPr>
          <a:spLocks noChangeArrowheads="1"/>
        </xdr:cNvSpPr>
      </xdr:nvSpPr>
      <xdr:spPr bwMode="auto">
        <a:xfrm>
          <a:off x="7552765" y="2857499"/>
          <a:ext cx="3272118" cy="742950"/>
        </a:xfrm>
        <a:prstGeom prst="wedgeRoundRectCallout">
          <a:avLst>
            <a:gd name="adj1" fmla="val -60953"/>
            <a:gd name="adj2" fmla="val -43438"/>
            <a:gd name="adj3" fmla="val 16667"/>
          </a:avLst>
        </a:prstGeom>
        <a:solidFill>
          <a:srgbClr val="FFFFFF"/>
        </a:solidFill>
        <a:ln w="9525" algn="ctr">
          <a:solidFill>
            <a:srgbClr val="000000"/>
          </a:solidFill>
          <a:miter lim="800000"/>
          <a:headEnd/>
          <a:tailEnd/>
        </a:ln>
      </xdr:spPr>
      <xdr:txBody>
        <a:bodyPr rot="0" vert="horz" wrap="square" lIns="91440" tIns="45720" rIns="91440" bIns="45720" anchor="ctr" anchorCtr="0" upright="1">
          <a:noAutofit/>
        </a:bodyPr>
        <a:lstStyle/>
        <a:p>
          <a:r>
            <a:rPr lang="ja-JP" altLang="ja-JP" sz="1100">
              <a:solidFill>
                <a:srgbClr val="FF0000"/>
              </a:solidFill>
              <a:effectLst/>
              <a:latin typeface="ＭＳ Ｐゴシック" panose="020B0600070205080204" pitchFamily="50" charset="-128"/>
              <a:ea typeface="ＭＳ Ｐゴシック" panose="020B0600070205080204" pitchFamily="50" charset="-128"/>
              <a:cs typeface="+mn-cs"/>
            </a:rPr>
            <a:t>①全取引の履行を確認後、請求書を受理した日</a:t>
          </a:r>
          <a:endParaRPr lang="ja-JP" altLang="ja-JP" sz="1100">
            <a:solidFill>
              <a:srgbClr val="FF0000"/>
            </a:solidFill>
            <a:effectLst/>
            <a:latin typeface="ＭＳ Ｐゴシック" panose="020B0600070205080204" pitchFamily="50" charset="-128"/>
            <a:ea typeface="ＭＳ Ｐゴシック" panose="020B0600070205080204" pitchFamily="50" charset="-128"/>
          </a:endParaRPr>
        </a:p>
        <a:p>
          <a:r>
            <a:rPr lang="ja-JP" altLang="ja-JP" sz="1100">
              <a:solidFill>
                <a:srgbClr val="FF0000"/>
              </a:solidFill>
              <a:effectLst/>
              <a:latin typeface="ＭＳ Ｐゴシック" panose="020B0600070205080204" pitchFamily="50" charset="-128"/>
              <a:ea typeface="ＭＳ Ｐゴシック" panose="020B0600070205080204" pitchFamily="50" charset="-128"/>
              <a:cs typeface="+mn-cs"/>
            </a:rPr>
            <a:t>②収支計算書の完了日付と合致させてください</a:t>
          </a:r>
          <a:endParaRPr lang="ja-JP" sz="1050">
            <a:solidFill>
              <a:srgbClr val="FF0000"/>
            </a:solidFill>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2</xdr:col>
      <xdr:colOff>546100</xdr:colOff>
      <xdr:row>1</xdr:row>
      <xdr:rowOff>12700</xdr:rowOff>
    </xdr:from>
    <xdr:to>
      <xdr:col>4</xdr:col>
      <xdr:colOff>615950</xdr:colOff>
      <xdr:row>2</xdr:row>
      <xdr:rowOff>25400</xdr:rowOff>
    </xdr:to>
    <xdr:sp macro="" textlink="">
      <xdr:nvSpPr>
        <xdr:cNvPr id="2" name="角丸四角形吹き出し 25">
          <a:extLst>
            <a:ext uri="{FF2B5EF4-FFF2-40B4-BE49-F238E27FC236}">
              <a16:creationId xmlns:a16="http://schemas.microsoft.com/office/drawing/2014/main" id="{00000000-0008-0000-0300-000002000000}"/>
            </a:ext>
          </a:extLst>
        </xdr:cNvPr>
        <xdr:cNvSpPr>
          <a:spLocks noChangeArrowheads="1"/>
        </xdr:cNvSpPr>
      </xdr:nvSpPr>
      <xdr:spPr bwMode="auto">
        <a:xfrm>
          <a:off x="3035300" y="260350"/>
          <a:ext cx="2063750" cy="247650"/>
        </a:xfrm>
        <a:prstGeom prst="wedgeRoundRectCallout">
          <a:avLst>
            <a:gd name="adj1" fmla="val -31117"/>
            <a:gd name="adj2" fmla="val 317630"/>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助成金収入は、千円未満は切り捨て</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0</xdr:col>
      <xdr:colOff>647700</xdr:colOff>
      <xdr:row>0</xdr:row>
      <xdr:rowOff>222250</xdr:rowOff>
    </xdr:from>
    <xdr:to>
      <xdr:col>2</xdr:col>
      <xdr:colOff>120650</xdr:colOff>
      <xdr:row>2</xdr:row>
      <xdr:rowOff>57150</xdr:rowOff>
    </xdr:to>
    <xdr:sp macro="" textlink="">
      <xdr:nvSpPr>
        <xdr:cNvPr id="3" name="角丸四角形吹き出し 34">
          <a:extLst>
            <a:ext uri="{FF2B5EF4-FFF2-40B4-BE49-F238E27FC236}">
              <a16:creationId xmlns:a16="http://schemas.microsoft.com/office/drawing/2014/main" id="{00000000-0008-0000-0300-000003000000}"/>
            </a:ext>
          </a:extLst>
        </xdr:cNvPr>
        <xdr:cNvSpPr>
          <a:spLocks noChangeArrowheads="1"/>
        </xdr:cNvSpPr>
      </xdr:nvSpPr>
      <xdr:spPr bwMode="auto">
        <a:xfrm>
          <a:off x="647700" y="222250"/>
          <a:ext cx="1962150" cy="317500"/>
        </a:xfrm>
        <a:prstGeom prst="wedgeRoundRectCallout">
          <a:avLst>
            <a:gd name="adj1" fmla="val -1942"/>
            <a:gd name="adj2" fmla="val 249750"/>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助成契約書に記載された助成金額</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1</xdr:col>
      <xdr:colOff>838200</xdr:colOff>
      <xdr:row>8</xdr:row>
      <xdr:rowOff>127000</xdr:rowOff>
    </xdr:from>
    <xdr:to>
      <xdr:col>3</xdr:col>
      <xdr:colOff>781050</xdr:colOff>
      <xdr:row>9</xdr:row>
      <xdr:rowOff>165100</xdr:rowOff>
    </xdr:to>
    <xdr:sp macro="" textlink="">
      <xdr:nvSpPr>
        <xdr:cNvPr id="4" name="角丸四角形吹き出し 34">
          <a:extLst>
            <a:ext uri="{FF2B5EF4-FFF2-40B4-BE49-F238E27FC236}">
              <a16:creationId xmlns:a16="http://schemas.microsoft.com/office/drawing/2014/main" id="{00000000-0008-0000-0300-000004000000}"/>
            </a:ext>
          </a:extLst>
        </xdr:cNvPr>
        <xdr:cNvSpPr>
          <a:spLocks noChangeArrowheads="1"/>
        </xdr:cNvSpPr>
      </xdr:nvSpPr>
      <xdr:spPr bwMode="auto">
        <a:xfrm>
          <a:off x="2330450" y="1905000"/>
          <a:ext cx="1936750" cy="254000"/>
        </a:xfrm>
        <a:prstGeom prst="wedgeRoundRectCallout">
          <a:avLst>
            <a:gd name="adj1" fmla="val -53314"/>
            <a:gd name="adj2" fmla="val -115704"/>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助成契約書に記載された事業総額</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0</xdr:col>
      <xdr:colOff>1047750</xdr:colOff>
      <xdr:row>17</xdr:row>
      <xdr:rowOff>95250</xdr:rowOff>
    </xdr:from>
    <xdr:to>
      <xdr:col>2</xdr:col>
      <xdr:colOff>279400</xdr:colOff>
      <xdr:row>19</xdr:row>
      <xdr:rowOff>139700</xdr:rowOff>
    </xdr:to>
    <xdr:sp macro="" textlink="">
      <xdr:nvSpPr>
        <xdr:cNvPr id="5" name="角丸四角形吹き出し 41">
          <a:extLst>
            <a:ext uri="{FF2B5EF4-FFF2-40B4-BE49-F238E27FC236}">
              <a16:creationId xmlns:a16="http://schemas.microsoft.com/office/drawing/2014/main" id="{00000000-0008-0000-0300-000005000000}"/>
            </a:ext>
          </a:extLst>
        </xdr:cNvPr>
        <xdr:cNvSpPr>
          <a:spLocks noChangeArrowheads="1"/>
        </xdr:cNvSpPr>
      </xdr:nvSpPr>
      <xdr:spPr bwMode="auto">
        <a:xfrm>
          <a:off x="1047750" y="3816350"/>
          <a:ext cx="1720850" cy="476250"/>
        </a:xfrm>
        <a:prstGeom prst="wedgeRoundRectCallout">
          <a:avLst>
            <a:gd name="adj1" fmla="val -80316"/>
            <a:gd name="adj2" fmla="val -70713"/>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費目は、</a:t>
          </a:r>
          <a:r>
            <a:rPr lang="ja-JP" altLang="en-US" sz="900" b="0" i="0" u="none" strike="noStrike" baseline="0">
              <a:solidFill>
                <a:srgbClr val="FF0000"/>
              </a:solidFill>
              <a:latin typeface="MS UI Gothic"/>
              <a:ea typeface="MS UI Gothic"/>
            </a:rPr>
            <a:t>団体で通常</a:t>
          </a:r>
          <a:r>
            <a:rPr lang="ja-JP" altLang="en-US" sz="900" b="0" i="0" u="none" strike="noStrike" baseline="0">
              <a:solidFill>
                <a:srgbClr val="000000"/>
              </a:solidFill>
              <a:latin typeface="MS UI Gothic"/>
              <a:ea typeface="MS UI Gothic"/>
            </a:rPr>
            <a:t>使用しているものをそのままお使いください。</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2</xdr:col>
      <xdr:colOff>6349</xdr:colOff>
      <xdr:row>24</xdr:row>
      <xdr:rowOff>46567</xdr:rowOff>
    </xdr:from>
    <xdr:to>
      <xdr:col>3</xdr:col>
      <xdr:colOff>948266</xdr:colOff>
      <xdr:row>25</xdr:row>
      <xdr:rowOff>82551</xdr:rowOff>
    </xdr:to>
    <xdr:sp macro="" textlink="">
      <xdr:nvSpPr>
        <xdr:cNvPr id="6" name="角丸四角形吹き出し 34">
          <a:extLst>
            <a:ext uri="{FF2B5EF4-FFF2-40B4-BE49-F238E27FC236}">
              <a16:creationId xmlns:a16="http://schemas.microsoft.com/office/drawing/2014/main" id="{00000000-0008-0000-0300-000006000000}"/>
            </a:ext>
          </a:extLst>
        </xdr:cNvPr>
        <xdr:cNvSpPr>
          <a:spLocks noChangeArrowheads="1"/>
        </xdr:cNvSpPr>
      </xdr:nvSpPr>
      <xdr:spPr bwMode="auto">
        <a:xfrm>
          <a:off x="2495549" y="5278967"/>
          <a:ext cx="1938867" cy="251884"/>
        </a:xfrm>
        <a:prstGeom prst="wedgeRoundRectCallout">
          <a:avLst>
            <a:gd name="adj1" fmla="val -73294"/>
            <a:gd name="adj2" fmla="val 100792"/>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助成契約書に記載された事業総額</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0</xdr:col>
      <xdr:colOff>482600</xdr:colOff>
      <xdr:row>7</xdr:row>
      <xdr:rowOff>171450</xdr:rowOff>
    </xdr:from>
    <xdr:to>
      <xdr:col>1</xdr:col>
      <xdr:colOff>609600</xdr:colOff>
      <xdr:row>9</xdr:row>
      <xdr:rowOff>196850</xdr:rowOff>
    </xdr:to>
    <xdr:sp macro="" textlink="">
      <xdr:nvSpPr>
        <xdr:cNvPr id="7" name="角丸四角形吹き出し 42">
          <a:extLst>
            <a:ext uri="{FF2B5EF4-FFF2-40B4-BE49-F238E27FC236}">
              <a16:creationId xmlns:a16="http://schemas.microsoft.com/office/drawing/2014/main" id="{00000000-0008-0000-0300-000007000000}"/>
            </a:ext>
          </a:extLst>
        </xdr:cNvPr>
        <xdr:cNvSpPr>
          <a:spLocks noChangeArrowheads="1"/>
        </xdr:cNvSpPr>
      </xdr:nvSpPr>
      <xdr:spPr bwMode="auto">
        <a:xfrm>
          <a:off x="482600" y="1733550"/>
          <a:ext cx="1619250" cy="457200"/>
        </a:xfrm>
        <a:prstGeom prst="wedgeRoundRectCallout">
          <a:avLst>
            <a:gd name="adj1" fmla="val 27780"/>
            <a:gd name="adj2" fmla="val 63206"/>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事業期間内に予算を変更した</a:t>
          </a:r>
          <a:endParaRPr lang="ja-JP" altLang="en-US" sz="1200" b="0" i="0" u="none" strike="noStrike" baseline="0">
            <a:solidFill>
              <a:srgbClr val="000000"/>
            </a:solidFill>
            <a:latin typeface="Times New Roman"/>
            <a:ea typeface="MS UI Gothic"/>
            <a:cs typeface="Times New Roman"/>
          </a:endParaRPr>
        </a:p>
        <a:p>
          <a:pPr algn="l" rtl="0">
            <a:defRPr sz="1000"/>
          </a:pPr>
          <a:r>
            <a:rPr lang="ja-JP" altLang="en-US" sz="900" b="0" i="0" u="none" strike="noStrike" baseline="0">
              <a:solidFill>
                <a:srgbClr val="000000"/>
              </a:solidFill>
              <a:latin typeface="MS UI Gothic"/>
              <a:ea typeface="MS UI Gothic"/>
            </a:rPr>
            <a:t>場合は、変更後の予算額</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4</xdr:col>
      <xdr:colOff>965200</xdr:colOff>
      <xdr:row>0</xdr:row>
      <xdr:rowOff>101600</xdr:rowOff>
    </xdr:from>
    <xdr:to>
      <xdr:col>5</xdr:col>
      <xdr:colOff>1612900</xdr:colOff>
      <xdr:row>2</xdr:row>
      <xdr:rowOff>57150</xdr:rowOff>
    </xdr:to>
    <xdr:sp macro="" textlink="">
      <xdr:nvSpPr>
        <xdr:cNvPr id="8" name="角丸四角形吹き出し 23">
          <a:extLst>
            <a:ext uri="{FF2B5EF4-FFF2-40B4-BE49-F238E27FC236}">
              <a16:creationId xmlns:a16="http://schemas.microsoft.com/office/drawing/2014/main" id="{00000000-0008-0000-0300-000008000000}"/>
            </a:ext>
          </a:extLst>
        </xdr:cNvPr>
        <xdr:cNvSpPr>
          <a:spLocks noChangeArrowheads="1"/>
        </xdr:cNvSpPr>
      </xdr:nvSpPr>
      <xdr:spPr bwMode="auto">
        <a:xfrm>
          <a:off x="5448300" y="101600"/>
          <a:ext cx="1644650" cy="438150"/>
        </a:xfrm>
        <a:prstGeom prst="wedgeRoundRectCallout">
          <a:avLst>
            <a:gd name="adj1" fmla="val -89541"/>
            <a:gd name="adj2" fmla="val 53000"/>
            <a:gd name="adj3" fmla="val 16667"/>
          </a:avLst>
        </a:prstGeom>
        <a:solidFill>
          <a:srgbClr val="FFFFFF"/>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事業完了報告書の完了日付と合致させてください。</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K158"/>
  <sheetViews>
    <sheetView showGridLines="0" tabSelected="1" view="pageBreakPreview" zoomScale="75" zoomScaleNormal="100" zoomScaleSheetLayoutView="75" workbookViewId="0">
      <selection activeCell="I17" sqref="I17"/>
    </sheetView>
  </sheetViews>
  <sheetFormatPr defaultColWidth="9" defaultRowHeight="20.25" customHeight="1" x14ac:dyDescent="0.55000000000000004"/>
  <cols>
    <col min="1" max="11" width="9.5" style="3" customWidth="1"/>
    <col min="12" max="16384" width="9" style="1"/>
  </cols>
  <sheetData>
    <row r="2" spans="1:11" ht="20.25" customHeight="1" x14ac:dyDescent="0.55000000000000004">
      <c r="A2" s="2" t="s">
        <v>102</v>
      </c>
    </row>
    <row r="3" spans="1:11" ht="20.25" customHeight="1" x14ac:dyDescent="0.55000000000000004">
      <c r="A3" s="3" t="s">
        <v>0</v>
      </c>
    </row>
    <row r="4" spans="1:11" ht="20.25" customHeight="1" x14ac:dyDescent="0.55000000000000004">
      <c r="H4" s="3" t="s">
        <v>160</v>
      </c>
    </row>
    <row r="6" spans="1:11" ht="20.25" customHeight="1" x14ac:dyDescent="0.55000000000000004">
      <c r="H6" s="3" t="s">
        <v>121</v>
      </c>
    </row>
    <row r="7" spans="1:11" ht="39.5" customHeight="1" x14ac:dyDescent="0.55000000000000004">
      <c r="H7" s="89" t="s">
        <v>122</v>
      </c>
      <c r="I7" s="89"/>
      <c r="J7" s="89"/>
      <c r="K7" s="89"/>
    </row>
    <row r="8" spans="1:11" ht="20.25" customHeight="1" x14ac:dyDescent="0.55000000000000004">
      <c r="H8" s="3" t="s">
        <v>123</v>
      </c>
    </row>
    <row r="9" spans="1:11" ht="20.25" customHeight="1" x14ac:dyDescent="0.55000000000000004">
      <c r="H9" s="3" t="s">
        <v>124</v>
      </c>
    </row>
    <row r="10" spans="1:11" ht="20.25" customHeight="1" x14ac:dyDescent="0.55000000000000004">
      <c r="H10" s="3" t="s">
        <v>125</v>
      </c>
    </row>
    <row r="11" spans="1:11" ht="20.25" customHeight="1" x14ac:dyDescent="0.55000000000000004">
      <c r="H11" s="3" t="s">
        <v>163</v>
      </c>
    </row>
    <row r="12" spans="1:11" ht="20.25" customHeight="1" thickBot="1" x14ac:dyDescent="0.6">
      <c r="A12" s="4"/>
      <c r="B12" s="4"/>
      <c r="C12" s="4"/>
      <c r="D12" s="4"/>
      <c r="E12" s="4"/>
      <c r="F12" s="4"/>
      <c r="G12" s="4"/>
      <c r="H12" s="4"/>
      <c r="I12" s="4"/>
      <c r="J12" s="4"/>
      <c r="K12" s="4"/>
    </row>
    <row r="13" spans="1:11" ht="20.25" customHeight="1" thickBot="1" x14ac:dyDescent="0.6">
      <c r="A13" s="132" t="s">
        <v>8</v>
      </c>
      <c r="B13" s="132"/>
      <c r="C13" s="9" t="s">
        <v>27</v>
      </c>
      <c r="D13" s="133" t="s">
        <v>126</v>
      </c>
      <c r="E13" s="134"/>
      <c r="F13" s="6"/>
      <c r="G13" s="135" t="s">
        <v>9</v>
      </c>
      <c r="H13" s="135"/>
      <c r="I13" s="135"/>
      <c r="J13" s="135"/>
      <c r="K13" s="135"/>
    </row>
    <row r="14" spans="1:11" ht="20.25" customHeight="1" thickBot="1" x14ac:dyDescent="0.6">
      <c r="A14" s="136" t="s">
        <v>10</v>
      </c>
      <c r="B14" s="136"/>
      <c r="C14" s="9" t="s">
        <v>27</v>
      </c>
      <c r="D14" s="133" t="s">
        <v>127</v>
      </c>
      <c r="E14" s="134"/>
      <c r="F14" s="6"/>
      <c r="G14" s="137" t="s">
        <v>11</v>
      </c>
      <c r="H14" s="137"/>
      <c r="I14" s="137"/>
      <c r="J14" s="137"/>
      <c r="K14" s="137"/>
    </row>
    <row r="15" spans="1:11" ht="20.25" customHeight="1" thickBot="1" x14ac:dyDescent="0.6">
      <c r="A15" s="136" t="s">
        <v>12</v>
      </c>
      <c r="B15" s="136"/>
      <c r="C15" s="9" t="s">
        <v>27</v>
      </c>
      <c r="D15" s="133" t="s">
        <v>128</v>
      </c>
      <c r="E15" s="134"/>
      <c r="F15" s="6"/>
      <c r="G15" s="175" t="s">
        <v>13</v>
      </c>
      <c r="H15" s="175"/>
      <c r="I15" s="175"/>
      <c r="J15" s="175"/>
      <c r="K15" s="175"/>
    </row>
    <row r="16" spans="1:11" ht="20.25" customHeight="1" thickBot="1" x14ac:dyDescent="0.6">
      <c r="A16" s="136" t="s">
        <v>14</v>
      </c>
      <c r="B16" s="136"/>
      <c r="C16" s="9" t="s">
        <v>27</v>
      </c>
      <c r="D16" s="133" t="s">
        <v>129</v>
      </c>
      <c r="E16" s="134"/>
      <c r="F16" s="6"/>
      <c r="G16" s="176" t="s">
        <v>15</v>
      </c>
      <c r="H16" s="176"/>
      <c r="I16" s="176"/>
      <c r="J16" s="176"/>
      <c r="K16" s="176"/>
    </row>
    <row r="18" spans="1:11" ht="20.25" customHeight="1" x14ac:dyDescent="0.55000000000000004">
      <c r="A18" s="3" t="s">
        <v>16</v>
      </c>
    </row>
    <row r="19" spans="1:11" ht="20.25" customHeight="1" x14ac:dyDescent="0.55000000000000004">
      <c r="A19" s="177" t="s">
        <v>130</v>
      </c>
      <c r="B19" s="177"/>
      <c r="C19" s="177"/>
      <c r="D19" s="177"/>
      <c r="E19" s="177"/>
      <c r="F19" s="177"/>
      <c r="G19" s="177"/>
      <c r="H19" s="177"/>
      <c r="I19" s="177"/>
      <c r="J19" s="177"/>
      <c r="K19" s="177"/>
    </row>
    <row r="20" spans="1:11" ht="20.25" customHeight="1" x14ac:dyDescent="0.55000000000000004">
      <c r="A20" s="177"/>
      <c r="B20" s="177"/>
      <c r="C20" s="177"/>
      <c r="D20" s="177"/>
      <c r="E20" s="177"/>
      <c r="F20" s="177"/>
      <c r="G20" s="177"/>
      <c r="H20" s="177"/>
      <c r="I20" s="177"/>
      <c r="J20" s="177"/>
      <c r="K20" s="177"/>
    </row>
    <row r="21" spans="1:11" ht="20.25" customHeight="1" x14ac:dyDescent="0.55000000000000004">
      <c r="A21" s="177"/>
      <c r="B21" s="177"/>
      <c r="C21" s="177"/>
      <c r="D21" s="177"/>
      <c r="E21" s="177"/>
      <c r="F21" s="177"/>
      <c r="G21" s="177"/>
      <c r="H21" s="177"/>
      <c r="I21" s="177"/>
      <c r="J21" s="177"/>
      <c r="K21" s="177"/>
    </row>
    <row r="22" spans="1:11" ht="20.25" customHeight="1" x14ac:dyDescent="0.55000000000000004">
      <c r="A22" s="177"/>
      <c r="B22" s="177"/>
      <c r="C22" s="177"/>
      <c r="D22" s="177"/>
      <c r="E22" s="177"/>
      <c r="F22" s="177"/>
      <c r="G22" s="177"/>
      <c r="H22" s="177"/>
      <c r="I22" s="177"/>
      <c r="J22" s="177"/>
      <c r="K22" s="177"/>
    </row>
    <row r="23" spans="1:11" ht="20.25" customHeight="1" x14ac:dyDescent="0.55000000000000004">
      <c r="A23" s="3" t="s">
        <v>46</v>
      </c>
    </row>
    <row r="24" spans="1:11" ht="20.25" customHeight="1" x14ac:dyDescent="0.55000000000000004">
      <c r="A24" s="3" t="s">
        <v>21</v>
      </c>
      <c r="G24" s="3" t="s">
        <v>22</v>
      </c>
    </row>
    <row r="25" spans="1:11" ht="20.25" customHeight="1" x14ac:dyDescent="0.55000000000000004">
      <c r="A25" s="148" t="s">
        <v>105</v>
      </c>
      <c r="B25" s="178"/>
      <c r="C25" s="178"/>
      <c r="D25" s="178"/>
      <c r="E25" s="179"/>
      <c r="G25" s="90" t="s">
        <v>120</v>
      </c>
      <c r="H25" s="91"/>
      <c r="I25" s="91"/>
      <c r="J25" s="91"/>
      <c r="K25" s="92"/>
    </row>
    <row r="26" spans="1:11" ht="20.25" customHeight="1" x14ac:dyDescent="0.55000000000000004">
      <c r="A26" s="180"/>
      <c r="B26" s="181"/>
      <c r="C26" s="181"/>
      <c r="D26" s="181"/>
      <c r="E26" s="182"/>
      <c r="G26" s="93"/>
      <c r="H26" s="94"/>
      <c r="I26" s="94"/>
      <c r="J26" s="94"/>
      <c r="K26" s="95"/>
    </row>
    <row r="27" spans="1:11" ht="20.25" customHeight="1" x14ac:dyDescent="0.55000000000000004">
      <c r="A27" s="180"/>
      <c r="B27" s="181"/>
      <c r="C27" s="181"/>
      <c r="D27" s="181"/>
      <c r="E27" s="182"/>
      <c r="G27" s="93"/>
      <c r="H27" s="94"/>
      <c r="I27" s="94"/>
      <c r="J27" s="94"/>
      <c r="K27" s="95"/>
    </row>
    <row r="28" spans="1:11" ht="20.25" customHeight="1" x14ac:dyDescent="0.55000000000000004">
      <c r="A28" s="180"/>
      <c r="B28" s="181"/>
      <c r="C28" s="181"/>
      <c r="D28" s="181"/>
      <c r="E28" s="182"/>
      <c r="F28" s="99"/>
      <c r="G28" s="93"/>
      <c r="H28" s="94"/>
      <c r="I28" s="94"/>
      <c r="J28" s="94"/>
      <c r="K28" s="95"/>
    </row>
    <row r="29" spans="1:11" ht="20.25" customHeight="1" x14ac:dyDescent="0.55000000000000004">
      <c r="A29" s="180"/>
      <c r="B29" s="181"/>
      <c r="C29" s="181"/>
      <c r="D29" s="181"/>
      <c r="E29" s="182"/>
      <c r="F29" s="99"/>
      <c r="G29" s="93"/>
      <c r="H29" s="94"/>
      <c r="I29" s="94"/>
      <c r="J29" s="94"/>
      <c r="K29" s="95"/>
    </row>
    <row r="30" spans="1:11" ht="20.25" customHeight="1" x14ac:dyDescent="0.55000000000000004">
      <c r="A30" s="180"/>
      <c r="B30" s="181"/>
      <c r="C30" s="181"/>
      <c r="D30" s="181"/>
      <c r="E30" s="182"/>
      <c r="G30" s="93"/>
      <c r="H30" s="94"/>
      <c r="I30" s="94"/>
      <c r="J30" s="94"/>
      <c r="K30" s="95"/>
    </row>
    <row r="31" spans="1:11" ht="20.25" customHeight="1" x14ac:dyDescent="0.55000000000000004">
      <c r="A31" s="180"/>
      <c r="B31" s="181"/>
      <c r="C31" s="181"/>
      <c r="D31" s="181"/>
      <c r="E31" s="182"/>
      <c r="G31" s="93"/>
      <c r="H31" s="94"/>
      <c r="I31" s="94"/>
      <c r="J31" s="94"/>
      <c r="K31" s="95"/>
    </row>
    <row r="32" spans="1:11" ht="20.25" customHeight="1" x14ac:dyDescent="0.55000000000000004">
      <c r="A32" s="180"/>
      <c r="B32" s="181"/>
      <c r="C32" s="181"/>
      <c r="D32" s="181"/>
      <c r="E32" s="182"/>
      <c r="G32" s="93"/>
      <c r="H32" s="94"/>
      <c r="I32" s="94"/>
      <c r="J32" s="94"/>
      <c r="K32" s="95"/>
    </row>
    <row r="33" spans="1:11" ht="20.25" customHeight="1" x14ac:dyDescent="0.55000000000000004">
      <c r="A33" s="183"/>
      <c r="B33" s="184"/>
      <c r="C33" s="184"/>
      <c r="D33" s="184"/>
      <c r="E33" s="185"/>
      <c r="G33" s="96"/>
      <c r="H33" s="97"/>
      <c r="I33" s="97"/>
      <c r="J33" s="97"/>
      <c r="K33" s="98"/>
    </row>
    <row r="34" spans="1:11" ht="20.25" customHeight="1" x14ac:dyDescent="0.55000000000000004">
      <c r="A34" s="3" t="s">
        <v>19</v>
      </c>
    </row>
    <row r="35" spans="1:11" ht="20.25" customHeight="1" x14ac:dyDescent="0.55000000000000004">
      <c r="A35" s="203" t="s">
        <v>106</v>
      </c>
      <c r="B35" s="111"/>
      <c r="C35" s="111"/>
      <c r="D35" s="111"/>
      <c r="E35" s="111"/>
      <c r="F35" s="111"/>
      <c r="G35" s="111"/>
      <c r="H35" s="111"/>
      <c r="I35" s="111"/>
      <c r="J35" s="111"/>
      <c r="K35" s="112"/>
    </row>
    <row r="36" spans="1:11" ht="20.25" customHeight="1" x14ac:dyDescent="0.55000000000000004">
      <c r="A36" s="116"/>
      <c r="B36" s="117"/>
      <c r="C36" s="117"/>
      <c r="D36" s="117"/>
      <c r="E36" s="117"/>
      <c r="F36" s="117"/>
      <c r="G36" s="117"/>
      <c r="H36" s="117"/>
      <c r="I36" s="117"/>
      <c r="J36" s="117"/>
      <c r="K36" s="118"/>
    </row>
    <row r="37" spans="1:11" ht="20.25" customHeight="1" x14ac:dyDescent="0.55000000000000004">
      <c r="A37" s="3" t="s">
        <v>20</v>
      </c>
    </row>
    <row r="38" spans="1:11" ht="20.25" customHeight="1" x14ac:dyDescent="0.55000000000000004">
      <c r="A38" s="110" t="s">
        <v>107</v>
      </c>
      <c r="B38" s="111"/>
      <c r="C38" s="111"/>
      <c r="D38" s="111"/>
      <c r="E38" s="111"/>
      <c r="F38" s="111"/>
      <c r="G38" s="111"/>
      <c r="H38" s="111"/>
      <c r="I38" s="111"/>
      <c r="J38" s="111"/>
      <c r="K38" s="112"/>
    </row>
    <row r="39" spans="1:11" ht="20.25" customHeight="1" x14ac:dyDescent="0.55000000000000004">
      <c r="A39" s="116"/>
      <c r="B39" s="117"/>
      <c r="C39" s="117"/>
      <c r="D39" s="117"/>
      <c r="E39" s="117"/>
      <c r="F39" s="117"/>
      <c r="G39" s="117"/>
      <c r="H39" s="117"/>
      <c r="I39" s="117"/>
      <c r="J39" s="117"/>
      <c r="K39" s="118"/>
    </row>
    <row r="40" spans="1:11" ht="20.25" customHeight="1" x14ac:dyDescent="0.55000000000000004">
      <c r="A40" s="3" t="s">
        <v>31</v>
      </c>
    </row>
    <row r="41" spans="1:11" ht="20.25" customHeight="1" x14ac:dyDescent="0.55000000000000004">
      <c r="A41" s="204" t="s">
        <v>119</v>
      </c>
      <c r="B41" s="205"/>
      <c r="C41" s="205"/>
      <c r="D41" s="205"/>
      <c r="E41" s="205"/>
      <c r="F41" s="205"/>
      <c r="G41" s="205"/>
      <c r="H41" s="205"/>
      <c r="I41" s="205"/>
      <c r="J41" s="205"/>
      <c r="K41" s="206"/>
    </row>
    <row r="42" spans="1:11" ht="20.25" customHeight="1" x14ac:dyDescent="0.55000000000000004">
      <c r="A42" s="207"/>
      <c r="B42" s="208"/>
      <c r="C42" s="208"/>
      <c r="D42" s="208"/>
      <c r="E42" s="208"/>
      <c r="F42" s="208"/>
      <c r="G42" s="208"/>
      <c r="H42" s="208"/>
      <c r="I42" s="208"/>
      <c r="J42" s="208"/>
      <c r="K42" s="209"/>
    </row>
    <row r="43" spans="1:11" ht="20.25" customHeight="1" x14ac:dyDescent="0.55000000000000004">
      <c r="A43" s="210"/>
      <c r="B43" s="211"/>
      <c r="C43" s="211"/>
      <c r="D43" s="211"/>
      <c r="E43" s="211"/>
      <c r="F43" s="211"/>
      <c r="G43" s="211"/>
      <c r="H43" s="211"/>
      <c r="I43" s="211"/>
      <c r="J43" s="211"/>
      <c r="K43" s="212"/>
    </row>
    <row r="44" spans="1:11" ht="20.25" customHeight="1" x14ac:dyDescent="0.55000000000000004">
      <c r="A44" s="3" t="s">
        <v>47</v>
      </c>
    </row>
    <row r="45" spans="1:11" ht="20.25" customHeight="1" x14ac:dyDescent="0.55000000000000004">
      <c r="A45" s="3" t="s">
        <v>17</v>
      </c>
      <c r="G45" s="3" t="s">
        <v>18</v>
      </c>
    </row>
    <row r="46" spans="1:11" ht="20.25" customHeight="1" x14ac:dyDescent="0.55000000000000004">
      <c r="A46" s="148" t="s">
        <v>103</v>
      </c>
      <c r="B46" s="149"/>
      <c r="C46" s="149"/>
      <c r="D46" s="149"/>
      <c r="E46" s="150"/>
      <c r="F46" s="49"/>
      <c r="G46" s="148" t="s">
        <v>109</v>
      </c>
      <c r="H46" s="157"/>
      <c r="I46" s="157"/>
      <c r="J46" s="157"/>
      <c r="K46" s="158"/>
    </row>
    <row r="47" spans="1:11" ht="20.25" customHeight="1" x14ac:dyDescent="0.55000000000000004">
      <c r="A47" s="151"/>
      <c r="B47" s="152"/>
      <c r="C47" s="152"/>
      <c r="D47" s="152"/>
      <c r="E47" s="153"/>
      <c r="F47" s="49"/>
      <c r="G47" s="159"/>
      <c r="H47" s="160"/>
      <c r="I47" s="160"/>
      <c r="J47" s="160"/>
      <c r="K47" s="161"/>
    </row>
    <row r="48" spans="1:11" ht="20.25" customHeight="1" x14ac:dyDescent="0.55000000000000004">
      <c r="A48" s="151"/>
      <c r="B48" s="152"/>
      <c r="C48" s="152"/>
      <c r="D48" s="152"/>
      <c r="E48" s="153"/>
      <c r="F48" s="49"/>
      <c r="G48" s="159"/>
      <c r="H48" s="160"/>
      <c r="I48" s="160"/>
      <c r="J48" s="160"/>
      <c r="K48" s="161"/>
    </row>
    <row r="49" spans="1:11" ht="20.25" customHeight="1" x14ac:dyDescent="0.55000000000000004">
      <c r="A49" s="151"/>
      <c r="B49" s="152"/>
      <c r="C49" s="152"/>
      <c r="D49" s="152"/>
      <c r="E49" s="153"/>
      <c r="F49" s="165"/>
      <c r="G49" s="159"/>
      <c r="H49" s="160"/>
      <c r="I49" s="160"/>
      <c r="J49" s="160"/>
      <c r="K49" s="161"/>
    </row>
    <row r="50" spans="1:11" ht="20.25" customHeight="1" x14ac:dyDescent="0.55000000000000004">
      <c r="A50" s="151"/>
      <c r="B50" s="152"/>
      <c r="C50" s="152"/>
      <c r="D50" s="152"/>
      <c r="E50" s="153"/>
      <c r="F50" s="165"/>
      <c r="G50" s="159"/>
      <c r="H50" s="160"/>
      <c r="I50" s="160"/>
      <c r="J50" s="160"/>
      <c r="K50" s="161"/>
    </row>
    <row r="51" spans="1:11" ht="20.25" customHeight="1" x14ac:dyDescent="0.55000000000000004">
      <c r="A51" s="151"/>
      <c r="B51" s="152"/>
      <c r="C51" s="152"/>
      <c r="D51" s="152"/>
      <c r="E51" s="153"/>
      <c r="F51" s="49"/>
      <c r="G51" s="159"/>
      <c r="H51" s="160"/>
      <c r="I51" s="160"/>
      <c r="J51" s="160"/>
      <c r="K51" s="161"/>
    </row>
    <row r="52" spans="1:11" ht="20.25" customHeight="1" x14ac:dyDescent="0.55000000000000004">
      <c r="A52" s="151"/>
      <c r="B52" s="152"/>
      <c r="C52" s="152"/>
      <c r="D52" s="152"/>
      <c r="E52" s="153"/>
      <c r="F52" s="49"/>
      <c r="G52" s="159"/>
      <c r="H52" s="160"/>
      <c r="I52" s="160"/>
      <c r="J52" s="160"/>
      <c r="K52" s="161"/>
    </row>
    <row r="53" spans="1:11" ht="20.25" customHeight="1" x14ac:dyDescent="0.55000000000000004">
      <c r="A53" s="151"/>
      <c r="B53" s="152"/>
      <c r="C53" s="152"/>
      <c r="D53" s="152"/>
      <c r="E53" s="153"/>
      <c r="F53" s="49"/>
      <c r="G53" s="159"/>
      <c r="H53" s="160"/>
      <c r="I53" s="160"/>
      <c r="J53" s="160"/>
      <c r="K53" s="161"/>
    </row>
    <row r="54" spans="1:11" ht="20.25" customHeight="1" x14ac:dyDescent="0.55000000000000004">
      <c r="A54" s="154"/>
      <c r="B54" s="155"/>
      <c r="C54" s="155"/>
      <c r="D54" s="155"/>
      <c r="E54" s="156"/>
      <c r="F54" s="49"/>
      <c r="G54" s="162"/>
      <c r="H54" s="163"/>
      <c r="I54" s="163"/>
      <c r="J54" s="163"/>
      <c r="K54" s="164"/>
    </row>
    <row r="55" spans="1:11" ht="20.25" customHeight="1" x14ac:dyDescent="0.55000000000000004">
      <c r="A55" s="3" t="s">
        <v>19</v>
      </c>
    </row>
    <row r="56" spans="1:11" ht="20.25" customHeight="1" x14ac:dyDescent="0.55000000000000004">
      <c r="A56" s="148" t="s">
        <v>113</v>
      </c>
      <c r="B56" s="149"/>
      <c r="C56" s="149"/>
      <c r="D56" s="149"/>
      <c r="E56" s="149"/>
      <c r="F56" s="149"/>
      <c r="G56" s="149"/>
      <c r="H56" s="149"/>
      <c r="I56" s="149"/>
      <c r="J56" s="149"/>
      <c r="K56" s="150"/>
    </row>
    <row r="57" spans="1:11" ht="20.25" customHeight="1" x14ac:dyDescent="0.55000000000000004">
      <c r="A57" s="154"/>
      <c r="B57" s="155"/>
      <c r="C57" s="155"/>
      <c r="D57" s="155"/>
      <c r="E57" s="155"/>
      <c r="F57" s="155"/>
      <c r="G57" s="155"/>
      <c r="H57" s="155"/>
      <c r="I57" s="155"/>
      <c r="J57" s="155"/>
      <c r="K57" s="156"/>
    </row>
    <row r="58" spans="1:11" ht="20.25" customHeight="1" x14ac:dyDescent="0.55000000000000004">
      <c r="A58" s="3" t="s">
        <v>20</v>
      </c>
    </row>
    <row r="59" spans="1:11" ht="20.25" customHeight="1" x14ac:dyDescent="0.55000000000000004">
      <c r="A59" s="148" t="s">
        <v>108</v>
      </c>
      <c r="B59" s="149"/>
      <c r="C59" s="149"/>
      <c r="D59" s="149"/>
      <c r="E59" s="149"/>
      <c r="F59" s="149"/>
      <c r="G59" s="149"/>
      <c r="H59" s="149"/>
      <c r="I59" s="149"/>
      <c r="J59" s="149"/>
      <c r="K59" s="150"/>
    </row>
    <row r="60" spans="1:11" ht="20.25" customHeight="1" x14ac:dyDescent="0.55000000000000004">
      <c r="A60" s="154"/>
      <c r="B60" s="155"/>
      <c r="C60" s="155"/>
      <c r="D60" s="155"/>
      <c r="E60" s="155"/>
      <c r="F60" s="155"/>
      <c r="G60" s="155"/>
      <c r="H60" s="155"/>
      <c r="I60" s="155"/>
      <c r="J60" s="155"/>
      <c r="K60" s="156"/>
    </row>
    <row r="61" spans="1:11" ht="20.25" customHeight="1" x14ac:dyDescent="0.55000000000000004">
      <c r="A61" s="3" t="s">
        <v>31</v>
      </c>
    </row>
    <row r="62" spans="1:11" ht="20.25" customHeight="1" x14ac:dyDescent="0.55000000000000004">
      <c r="A62" s="148" t="s">
        <v>110</v>
      </c>
      <c r="B62" s="187"/>
      <c r="C62" s="187"/>
      <c r="D62" s="187"/>
      <c r="E62" s="187"/>
      <c r="F62" s="187"/>
      <c r="G62" s="187"/>
      <c r="H62" s="187"/>
      <c r="I62" s="187"/>
      <c r="J62" s="187"/>
      <c r="K62" s="188"/>
    </row>
    <row r="63" spans="1:11" ht="20.25" customHeight="1" x14ac:dyDescent="0.55000000000000004">
      <c r="A63" s="189"/>
      <c r="B63" s="190"/>
      <c r="C63" s="190"/>
      <c r="D63" s="190"/>
      <c r="E63" s="190"/>
      <c r="F63" s="190"/>
      <c r="G63" s="190"/>
      <c r="H63" s="190"/>
      <c r="I63" s="190"/>
      <c r="J63" s="190"/>
      <c r="K63" s="191"/>
    </row>
    <row r="64" spans="1:11" ht="20.25" customHeight="1" x14ac:dyDescent="0.55000000000000004">
      <c r="A64" s="192"/>
      <c r="B64" s="193"/>
      <c r="C64" s="193"/>
      <c r="D64" s="193"/>
      <c r="E64" s="193"/>
      <c r="F64" s="193"/>
      <c r="G64" s="193"/>
      <c r="H64" s="193"/>
      <c r="I64" s="193"/>
      <c r="J64" s="193"/>
      <c r="K64" s="194"/>
    </row>
    <row r="65" spans="1:11" ht="20.25" customHeight="1" x14ac:dyDescent="0.55000000000000004">
      <c r="A65" s="7"/>
      <c r="B65" s="7"/>
      <c r="C65" s="7"/>
      <c r="D65" s="7"/>
      <c r="E65" s="7"/>
      <c r="F65" s="7"/>
      <c r="G65" s="7"/>
      <c r="H65" s="7"/>
      <c r="I65" s="7"/>
      <c r="J65" s="7"/>
      <c r="K65" s="7"/>
    </row>
    <row r="66" spans="1:11" ht="20.25" customHeight="1" x14ac:dyDescent="0.55000000000000004">
      <c r="A66" s="3" t="s">
        <v>48</v>
      </c>
    </row>
    <row r="67" spans="1:11" ht="20.25" customHeight="1" x14ac:dyDescent="0.55000000000000004">
      <c r="A67" s="3" t="s">
        <v>17</v>
      </c>
      <c r="G67" s="3" t="s">
        <v>18</v>
      </c>
    </row>
    <row r="68" spans="1:11" ht="20.25" customHeight="1" x14ac:dyDescent="0.55000000000000004">
      <c r="A68" s="166"/>
      <c r="B68" s="167"/>
      <c r="C68" s="167"/>
      <c r="D68" s="167"/>
      <c r="E68" s="168"/>
      <c r="G68" s="166"/>
      <c r="H68" s="195"/>
      <c r="I68" s="195"/>
      <c r="J68" s="195"/>
      <c r="K68" s="196"/>
    </row>
    <row r="69" spans="1:11" ht="20.25" customHeight="1" x14ac:dyDescent="0.55000000000000004">
      <c r="A69" s="169"/>
      <c r="B69" s="170"/>
      <c r="C69" s="170"/>
      <c r="D69" s="170"/>
      <c r="E69" s="171"/>
      <c r="G69" s="197"/>
      <c r="H69" s="198"/>
      <c r="I69" s="198"/>
      <c r="J69" s="198"/>
      <c r="K69" s="199"/>
    </row>
    <row r="70" spans="1:11" ht="20.25" customHeight="1" x14ac:dyDescent="0.55000000000000004">
      <c r="A70" s="169"/>
      <c r="B70" s="170"/>
      <c r="C70" s="170"/>
      <c r="D70" s="170"/>
      <c r="E70" s="171"/>
      <c r="G70" s="197"/>
      <c r="H70" s="198"/>
      <c r="I70" s="198"/>
      <c r="J70" s="198"/>
      <c r="K70" s="199"/>
    </row>
    <row r="71" spans="1:11" ht="20.25" customHeight="1" x14ac:dyDescent="0.55000000000000004">
      <c r="A71" s="169"/>
      <c r="B71" s="170"/>
      <c r="C71" s="170"/>
      <c r="D71" s="170"/>
      <c r="E71" s="171"/>
      <c r="F71" s="99"/>
      <c r="G71" s="197"/>
      <c r="H71" s="198"/>
      <c r="I71" s="198"/>
      <c r="J71" s="198"/>
      <c r="K71" s="199"/>
    </row>
    <row r="72" spans="1:11" ht="20.25" customHeight="1" x14ac:dyDescent="0.55000000000000004">
      <c r="A72" s="169"/>
      <c r="B72" s="170"/>
      <c r="C72" s="170"/>
      <c r="D72" s="170"/>
      <c r="E72" s="171"/>
      <c r="F72" s="99"/>
      <c r="G72" s="197"/>
      <c r="H72" s="198"/>
      <c r="I72" s="198"/>
      <c r="J72" s="198"/>
      <c r="K72" s="199"/>
    </row>
    <row r="73" spans="1:11" ht="20.25" customHeight="1" x14ac:dyDescent="0.55000000000000004">
      <c r="A73" s="169"/>
      <c r="B73" s="170"/>
      <c r="C73" s="170"/>
      <c r="D73" s="170"/>
      <c r="E73" s="171"/>
      <c r="G73" s="197"/>
      <c r="H73" s="198"/>
      <c r="I73" s="198"/>
      <c r="J73" s="198"/>
      <c r="K73" s="199"/>
    </row>
    <row r="74" spans="1:11" ht="20.25" customHeight="1" x14ac:dyDescent="0.55000000000000004">
      <c r="A74" s="169"/>
      <c r="B74" s="170"/>
      <c r="C74" s="170"/>
      <c r="D74" s="170"/>
      <c r="E74" s="171"/>
      <c r="G74" s="197"/>
      <c r="H74" s="198"/>
      <c r="I74" s="198"/>
      <c r="J74" s="198"/>
      <c r="K74" s="199"/>
    </row>
    <row r="75" spans="1:11" ht="20.25" customHeight="1" x14ac:dyDescent="0.55000000000000004">
      <c r="A75" s="169"/>
      <c r="B75" s="170"/>
      <c r="C75" s="170"/>
      <c r="D75" s="170"/>
      <c r="E75" s="171"/>
      <c r="G75" s="197"/>
      <c r="H75" s="198"/>
      <c r="I75" s="198"/>
      <c r="J75" s="198"/>
      <c r="K75" s="199"/>
    </row>
    <row r="76" spans="1:11" ht="20.25" customHeight="1" x14ac:dyDescent="0.55000000000000004">
      <c r="A76" s="172"/>
      <c r="B76" s="173"/>
      <c r="C76" s="173"/>
      <c r="D76" s="173"/>
      <c r="E76" s="174"/>
      <c r="G76" s="200"/>
      <c r="H76" s="201"/>
      <c r="I76" s="201"/>
      <c r="J76" s="201"/>
      <c r="K76" s="202"/>
    </row>
    <row r="77" spans="1:11" ht="20.25" customHeight="1" x14ac:dyDescent="0.55000000000000004">
      <c r="A77" s="3" t="s">
        <v>19</v>
      </c>
    </row>
    <row r="78" spans="1:11" ht="20.25" customHeight="1" x14ac:dyDescent="0.55000000000000004">
      <c r="A78" s="166"/>
      <c r="B78" s="167"/>
      <c r="C78" s="167"/>
      <c r="D78" s="167"/>
      <c r="E78" s="167"/>
      <c r="F78" s="167"/>
      <c r="G78" s="167"/>
      <c r="H78" s="167"/>
      <c r="I78" s="167"/>
      <c r="J78" s="167"/>
      <c r="K78" s="168"/>
    </row>
    <row r="79" spans="1:11" ht="20.25" customHeight="1" x14ac:dyDescent="0.55000000000000004">
      <c r="A79" s="172"/>
      <c r="B79" s="173"/>
      <c r="C79" s="173"/>
      <c r="D79" s="173"/>
      <c r="E79" s="173"/>
      <c r="F79" s="173"/>
      <c r="G79" s="173"/>
      <c r="H79" s="173"/>
      <c r="I79" s="173"/>
      <c r="J79" s="173"/>
      <c r="K79" s="174"/>
    </row>
    <row r="80" spans="1:11" ht="20.25" customHeight="1" x14ac:dyDescent="0.55000000000000004">
      <c r="A80" s="3" t="s">
        <v>20</v>
      </c>
    </row>
    <row r="81" spans="1:11" ht="20.25" customHeight="1" x14ac:dyDescent="0.55000000000000004">
      <c r="A81" s="186"/>
      <c r="B81" s="167"/>
      <c r="C81" s="167"/>
      <c r="D81" s="167"/>
      <c r="E81" s="167"/>
      <c r="F81" s="167"/>
      <c r="G81" s="167"/>
      <c r="H81" s="167"/>
      <c r="I81" s="167"/>
      <c r="J81" s="167"/>
      <c r="K81" s="168"/>
    </row>
    <row r="82" spans="1:11" ht="20.25" customHeight="1" x14ac:dyDescent="0.55000000000000004">
      <c r="A82" s="172"/>
      <c r="B82" s="173"/>
      <c r="C82" s="173"/>
      <c r="D82" s="173"/>
      <c r="E82" s="173"/>
      <c r="F82" s="173"/>
      <c r="G82" s="173"/>
      <c r="H82" s="173"/>
      <c r="I82" s="173"/>
      <c r="J82" s="173"/>
      <c r="K82" s="174"/>
    </row>
    <row r="83" spans="1:11" ht="20.25" customHeight="1" x14ac:dyDescent="0.55000000000000004">
      <c r="A83" s="3" t="s">
        <v>31</v>
      </c>
    </row>
    <row r="84" spans="1:11" ht="20.25" customHeight="1" x14ac:dyDescent="0.55000000000000004">
      <c r="A84" s="123"/>
      <c r="B84" s="124"/>
      <c r="C84" s="124"/>
      <c r="D84" s="124"/>
      <c r="E84" s="124"/>
      <c r="F84" s="124"/>
      <c r="G84" s="124"/>
      <c r="H84" s="124"/>
      <c r="I84" s="124"/>
      <c r="J84" s="124"/>
      <c r="K84" s="125"/>
    </row>
    <row r="85" spans="1:11" ht="20.25" customHeight="1" x14ac:dyDescent="0.55000000000000004">
      <c r="A85" s="126"/>
      <c r="B85" s="127"/>
      <c r="C85" s="127"/>
      <c r="D85" s="127"/>
      <c r="E85" s="127"/>
      <c r="F85" s="127"/>
      <c r="G85" s="127"/>
      <c r="H85" s="127"/>
      <c r="I85" s="127"/>
      <c r="J85" s="127"/>
      <c r="K85" s="128"/>
    </row>
    <row r="86" spans="1:11" ht="20.25" customHeight="1" x14ac:dyDescent="0.55000000000000004">
      <c r="A86" s="129"/>
      <c r="B86" s="130"/>
      <c r="C86" s="130"/>
      <c r="D86" s="130"/>
      <c r="E86" s="130"/>
      <c r="F86" s="130"/>
      <c r="G86" s="130"/>
      <c r="H86" s="130"/>
      <c r="I86" s="130"/>
      <c r="J86" s="130"/>
      <c r="K86" s="131"/>
    </row>
    <row r="88" spans="1:11" ht="20.25" customHeight="1" x14ac:dyDescent="0.55000000000000004">
      <c r="A88" s="3" t="s">
        <v>28</v>
      </c>
    </row>
    <row r="90" spans="1:11" ht="20.25" customHeight="1" x14ac:dyDescent="0.55000000000000004">
      <c r="A90" s="3" t="s">
        <v>23</v>
      </c>
    </row>
    <row r="91" spans="1:11" ht="20.25" customHeight="1" x14ac:dyDescent="0.55000000000000004">
      <c r="A91" s="110" t="s">
        <v>111</v>
      </c>
      <c r="B91" s="111"/>
      <c r="C91" s="111"/>
      <c r="D91" s="111"/>
      <c r="E91" s="111"/>
      <c r="F91" s="111"/>
      <c r="G91" s="111"/>
      <c r="H91" s="111"/>
      <c r="I91" s="111"/>
      <c r="J91" s="111"/>
      <c r="K91" s="112"/>
    </row>
    <row r="92" spans="1:11" ht="20.25" customHeight="1" x14ac:dyDescent="0.55000000000000004">
      <c r="A92" s="113"/>
      <c r="B92" s="114"/>
      <c r="C92" s="114"/>
      <c r="D92" s="114"/>
      <c r="E92" s="114"/>
      <c r="F92" s="114"/>
      <c r="G92" s="114"/>
      <c r="H92" s="114"/>
      <c r="I92" s="114"/>
      <c r="J92" s="114"/>
      <c r="K92" s="115"/>
    </row>
    <row r="93" spans="1:11" ht="20.25" customHeight="1" x14ac:dyDescent="0.55000000000000004">
      <c r="A93" s="113"/>
      <c r="B93" s="114"/>
      <c r="C93" s="114"/>
      <c r="D93" s="114"/>
      <c r="E93" s="114"/>
      <c r="F93" s="114"/>
      <c r="G93" s="114"/>
      <c r="H93" s="114"/>
      <c r="I93" s="114"/>
      <c r="J93" s="114"/>
      <c r="K93" s="115"/>
    </row>
    <row r="94" spans="1:11" ht="20.25" customHeight="1" x14ac:dyDescent="0.55000000000000004">
      <c r="A94" s="113"/>
      <c r="B94" s="114"/>
      <c r="C94" s="114"/>
      <c r="D94" s="114"/>
      <c r="E94" s="114"/>
      <c r="F94" s="114"/>
      <c r="G94" s="114"/>
      <c r="H94" s="114"/>
      <c r="I94" s="114"/>
      <c r="J94" s="114"/>
      <c r="K94" s="115"/>
    </row>
    <row r="95" spans="1:11" ht="20.25" customHeight="1" x14ac:dyDescent="0.55000000000000004">
      <c r="A95" s="113"/>
      <c r="B95" s="114"/>
      <c r="C95" s="114"/>
      <c r="D95" s="114"/>
      <c r="E95" s="114"/>
      <c r="F95" s="114"/>
      <c r="G95" s="114"/>
      <c r="H95" s="114"/>
      <c r="I95" s="114"/>
      <c r="J95" s="114"/>
      <c r="K95" s="115"/>
    </row>
    <row r="96" spans="1:11" ht="20.25" customHeight="1" x14ac:dyDescent="0.55000000000000004">
      <c r="A96" s="113"/>
      <c r="B96" s="114"/>
      <c r="C96" s="114"/>
      <c r="D96" s="114"/>
      <c r="E96" s="114"/>
      <c r="F96" s="114"/>
      <c r="G96" s="114"/>
      <c r="H96" s="114"/>
      <c r="I96" s="114"/>
      <c r="J96" s="114"/>
      <c r="K96" s="115"/>
    </row>
    <row r="97" spans="1:11" ht="20.25" customHeight="1" x14ac:dyDescent="0.55000000000000004">
      <c r="A97" s="113"/>
      <c r="B97" s="114"/>
      <c r="C97" s="114"/>
      <c r="D97" s="114"/>
      <c r="E97" s="114"/>
      <c r="F97" s="114"/>
      <c r="G97" s="114"/>
      <c r="H97" s="114"/>
      <c r="I97" s="114"/>
      <c r="J97" s="114"/>
      <c r="K97" s="115"/>
    </row>
    <row r="98" spans="1:11" ht="20.25" customHeight="1" x14ac:dyDescent="0.55000000000000004">
      <c r="A98" s="113"/>
      <c r="B98" s="114"/>
      <c r="C98" s="114"/>
      <c r="D98" s="114"/>
      <c r="E98" s="114"/>
      <c r="F98" s="114"/>
      <c r="G98" s="114"/>
      <c r="H98" s="114"/>
      <c r="I98" s="114"/>
      <c r="J98" s="114"/>
      <c r="K98" s="115"/>
    </row>
    <row r="99" spans="1:11" ht="20.25" customHeight="1" x14ac:dyDescent="0.55000000000000004">
      <c r="A99" s="116"/>
      <c r="B99" s="117"/>
      <c r="C99" s="117"/>
      <c r="D99" s="117"/>
      <c r="E99" s="117"/>
      <c r="F99" s="117"/>
      <c r="G99" s="117"/>
      <c r="H99" s="117"/>
      <c r="I99" s="117"/>
      <c r="J99" s="117"/>
      <c r="K99" s="118"/>
    </row>
    <row r="101" spans="1:11" ht="20.25" customHeight="1" x14ac:dyDescent="0.55000000000000004">
      <c r="A101" s="3" t="s">
        <v>44</v>
      </c>
    </row>
    <row r="102" spans="1:11" ht="20.25" customHeight="1" x14ac:dyDescent="0.55000000000000004">
      <c r="A102" s="119" t="s">
        <v>24</v>
      </c>
      <c r="B102" s="120"/>
      <c r="C102" s="8">
        <f>LEN(A103)</f>
        <v>317</v>
      </c>
      <c r="D102" s="121" t="s">
        <v>45</v>
      </c>
      <c r="E102" s="121"/>
      <c r="F102" s="122" t="str">
        <f>IF($C$102&lt;700,"OK","700文字を越えています。700文字以内になるようご調整ください。")</f>
        <v>OK</v>
      </c>
      <c r="G102" s="122"/>
      <c r="H102" s="122"/>
      <c r="I102" s="122"/>
      <c r="J102" s="122"/>
      <c r="K102" s="122"/>
    </row>
    <row r="103" spans="1:11" ht="20.25" customHeight="1" x14ac:dyDescent="0.55000000000000004">
      <c r="A103" s="100" t="s">
        <v>115</v>
      </c>
      <c r="B103" s="101"/>
      <c r="C103" s="101"/>
      <c r="D103" s="101"/>
      <c r="E103" s="101"/>
      <c r="F103" s="101"/>
      <c r="G103" s="101"/>
      <c r="H103" s="101"/>
      <c r="I103" s="101"/>
      <c r="J103" s="101"/>
      <c r="K103" s="102"/>
    </row>
    <row r="104" spans="1:11" ht="20.25" customHeight="1" x14ac:dyDescent="0.55000000000000004">
      <c r="A104" s="103"/>
      <c r="B104" s="104"/>
      <c r="C104" s="104"/>
      <c r="D104" s="104"/>
      <c r="E104" s="104"/>
      <c r="F104" s="104"/>
      <c r="G104" s="104"/>
      <c r="H104" s="104"/>
      <c r="I104" s="104"/>
      <c r="J104" s="104"/>
      <c r="K104" s="105"/>
    </row>
    <row r="105" spans="1:11" ht="20.25" customHeight="1" x14ac:dyDescent="0.55000000000000004">
      <c r="A105" s="103"/>
      <c r="B105" s="104"/>
      <c r="C105" s="104"/>
      <c r="D105" s="104"/>
      <c r="E105" s="104"/>
      <c r="F105" s="104"/>
      <c r="G105" s="104"/>
      <c r="H105" s="104"/>
      <c r="I105" s="104"/>
      <c r="J105" s="104"/>
      <c r="K105" s="105"/>
    </row>
    <row r="106" spans="1:11" ht="20.25" customHeight="1" x14ac:dyDescent="0.55000000000000004">
      <c r="A106" s="103"/>
      <c r="B106" s="104"/>
      <c r="C106" s="104"/>
      <c r="D106" s="104"/>
      <c r="E106" s="104"/>
      <c r="F106" s="104"/>
      <c r="G106" s="104"/>
      <c r="H106" s="104"/>
      <c r="I106" s="104"/>
      <c r="J106" s="104"/>
      <c r="K106" s="105"/>
    </row>
    <row r="107" spans="1:11" ht="20.25" customHeight="1" x14ac:dyDescent="0.55000000000000004">
      <c r="A107" s="103"/>
      <c r="B107" s="104"/>
      <c r="C107" s="104"/>
      <c r="D107" s="104"/>
      <c r="E107" s="104"/>
      <c r="F107" s="104"/>
      <c r="G107" s="104"/>
      <c r="H107" s="104"/>
      <c r="I107" s="104"/>
      <c r="J107" s="104"/>
      <c r="K107" s="105"/>
    </row>
    <row r="108" spans="1:11" ht="20.25" customHeight="1" x14ac:dyDescent="0.55000000000000004">
      <c r="A108" s="103"/>
      <c r="B108" s="104"/>
      <c r="C108" s="104"/>
      <c r="D108" s="104"/>
      <c r="E108" s="104"/>
      <c r="F108" s="104"/>
      <c r="G108" s="104"/>
      <c r="H108" s="104"/>
      <c r="I108" s="104"/>
      <c r="J108" s="104"/>
      <c r="K108" s="105"/>
    </row>
    <row r="109" spans="1:11" ht="20.25" customHeight="1" x14ac:dyDescent="0.55000000000000004">
      <c r="A109" s="106"/>
      <c r="B109" s="104"/>
      <c r="C109" s="104"/>
      <c r="D109" s="104"/>
      <c r="E109" s="104"/>
      <c r="F109" s="104"/>
      <c r="G109" s="104"/>
      <c r="H109" s="104"/>
      <c r="I109" s="104"/>
      <c r="J109" s="104"/>
      <c r="K109" s="105"/>
    </row>
    <row r="110" spans="1:11" ht="20.25" customHeight="1" x14ac:dyDescent="0.55000000000000004">
      <c r="A110" s="106"/>
      <c r="B110" s="104"/>
      <c r="C110" s="104"/>
      <c r="D110" s="104"/>
      <c r="E110" s="104"/>
      <c r="F110" s="104"/>
      <c r="G110" s="104"/>
      <c r="H110" s="104"/>
      <c r="I110" s="104"/>
      <c r="J110" s="104"/>
      <c r="K110" s="105"/>
    </row>
    <row r="111" spans="1:11" ht="20.25" customHeight="1" x14ac:dyDescent="0.55000000000000004">
      <c r="A111" s="107"/>
      <c r="B111" s="108"/>
      <c r="C111" s="108"/>
      <c r="D111" s="108"/>
      <c r="E111" s="108"/>
      <c r="F111" s="108"/>
      <c r="G111" s="108"/>
      <c r="H111" s="108"/>
      <c r="I111" s="108"/>
      <c r="J111" s="108"/>
      <c r="K111" s="109"/>
    </row>
    <row r="113" spans="1:11" ht="20.25" customHeight="1" x14ac:dyDescent="0.55000000000000004">
      <c r="A113" s="3" t="s">
        <v>29</v>
      </c>
    </row>
    <row r="114" spans="1:11" ht="20.25" customHeight="1" x14ac:dyDescent="0.55000000000000004">
      <c r="A114" s="147" t="s">
        <v>112</v>
      </c>
      <c r="B114" s="101"/>
      <c r="C114" s="101"/>
      <c r="D114" s="101"/>
      <c r="E114" s="101"/>
      <c r="F114" s="101"/>
      <c r="G114" s="101"/>
      <c r="H114" s="101"/>
      <c r="I114" s="101"/>
      <c r="J114" s="101"/>
      <c r="K114" s="102"/>
    </row>
    <row r="115" spans="1:11" ht="20.25" customHeight="1" x14ac:dyDescent="0.55000000000000004">
      <c r="A115" s="103"/>
      <c r="B115" s="104"/>
      <c r="C115" s="104"/>
      <c r="D115" s="104"/>
      <c r="E115" s="104"/>
      <c r="F115" s="104"/>
      <c r="G115" s="104"/>
      <c r="H115" s="104"/>
      <c r="I115" s="104"/>
      <c r="J115" s="104"/>
      <c r="K115" s="105"/>
    </row>
    <row r="116" spans="1:11" ht="20.25" customHeight="1" x14ac:dyDescent="0.55000000000000004">
      <c r="A116" s="103"/>
      <c r="B116" s="104"/>
      <c r="C116" s="104"/>
      <c r="D116" s="104"/>
      <c r="E116" s="104"/>
      <c r="F116" s="104"/>
      <c r="G116" s="104"/>
      <c r="H116" s="104"/>
      <c r="I116" s="104"/>
      <c r="J116" s="104"/>
      <c r="K116" s="105"/>
    </row>
    <row r="117" spans="1:11" ht="20.25" customHeight="1" x14ac:dyDescent="0.55000000000000004">
      <c r="A117" s="103"/>
      <c r="B117" s="104"/>
      <c r="C117" s="104"/>
      <c r="D117" s="104"/>
      <c r="E117" s="104"/>
      <c r="F117" s="104"/>
      <c r="G117" s="104"/>
      <c r="H117" s="104"/>
      <c r="I117" s="104"/>
      <c r="J117" s="104"/>
      <c r="K117" s="105"/>
    </row>
    <row r="118" spans="1:11" ht="20.25" customHeight="1" x14ac:dyDescent="0.55000000000000004">
      <c r="A118" s="103"/>
      <c r="B118" s="104"/>
      <c r="C118" s="104"/>
      <c r="D118" s="104"/>
      <c r="E118" s="104"/>
      <c r="F118" s="104"/>
      <c r="G118" s="104"/>
      <c r="H118" s="104"/>
      <c r="I118" s="104"/>
      <c r="J118" s="104"/>
      <c r="K118" s="105"/>
    </row>
    <row r="119" spans="1:11" ht="20.25" customHeight="1" x14ac:dyDescent="0.55000000000000004">
      <c r="A119" s="103"/>
      <c r="B119" s="104"/>
      <c r="C119" s="104"/>
      <c r="D119" s="104"/>
      <c r="E119" s="104"/>
      <c r="F119" s="104"/>
      <c r="G119" s="104"/>
      <c r="H119" s="104"/>
      <c r="I119" s="104"/>
      <c r="J119" s="104"/>
      <c r="K119" s="105"/>
    </row>
    <row r="120" spans="1:11" ht="20.25" customHeight="1" x14ac:dyDescent="0.55000000000000004">
      <c r="A120" s="103"/>
      <c r="B120" s="104"/>
      <c r="C120" s="104"/>
      <c r="D120" s="104"/>
      <c r="E120" s="104"/>
      <c r="F120" s="104"/>
      <c r="G120" s="104"/>
      <c r="H120" s="104"/>
      <c r="I120" s="104"/>
      <c r="J120" s="104"/>
      <c r="K120" s="105"/>
    </row>
    <row r="121" spans="1:11" ht="20.25" customHeight="1" x14ac:dyDescent="0.55000000000000004">
      <c r="A121" s="103"/>
      <c r="B121" s="104"/>
      <c r="C121" s="104"/>
      <c r="D121" s="104"/>
      <c r="E121" s="104"/>
      <c r="F121" s="104"/>
      <c r="G121" s="104"/>
      <c r="H121" s="104"/>
      <c r="I121" s="104"/>
      <c r="J121" s="104"/>
      <c r="K121" s="105"/>
    </row>
    <row r="122" spans="1:11" ht="20.25" customHeight="1" x14ac:dyDescent="0.55000000000000004">
      <c r="A122" s="107"/>
      <c r="B122" s="108"/>
      <c r="C122" s="108"/>
      <c r="D122" s="108"/>
      <c r="E122" s="108"/>
      <c r="F122" s="108"/>
      <c r="G122" s="108"/>
      <c r="H122" s="108"/>
      <c r="I122" s="108"/>
      <c r="J122" s="108"/>
      <c r="K122" s="109"/>
    </row>
    <row r="124" spans="1:11" ht="20.25" customHeight="1" x14ac:dyDescent="0.55000000000000004">
      <c r="A124" s="3" t="s">
        <v>34</v>
      </c>
    </row>
    <row r="125" spans="1:11" ht="20.25" customHeight="1" x14ac:dyDescent="0.55000000000000004">
      <c r="A125" s="147" t="s">
        <v>114</v>
      </c>
      <c r="B125" s="101"/>
      <c r="C125" s="101"/>
      <c r="D125" s="101"/>
      <c r="E125" s="101"/>
      <c r="F125" s="101"/>
      <c r="G125" s="101"/>
      <c r="H125" s="101"/>
      <c r="I125" s="101"/>
      <c r="J125" s="101"/>
      <c r="K125" s="102"/>
    </row>
    <row r="126" spans="1:11" ht="20.25" customHeight="1" x14ac:dyDescent="0.55000000000000004">
      <c r="A126" s="103"/>
      <c r="B126" s="104"/>
      <c r="C126" s="104"/>
      <c r="D126" s="104"/>
      <c r="E126" s="104"/>
      <c r="F126" s="104"/>
      <c r="G126" s="104"/>
      <c r="H126" s="104"/>
      <c r="I126" s="104"/>
      <c r="J126" s="104"/>
      <c r="K126" s="105"/>
    </row>
    <row r="127" spans="1:11" ht="20.25" customHeight="1" x14ac:dyDescent="0.55000000000000004">
      <c r="A127" s="103"/>
      <c r="B127" s="104"/>
      <c r="C127" s="104"/>
      <c r="D127" s="104"/>
      <c r="E127" s="104"/>
      <c r="F127" s="104"/>
      <c r="G127" s="104"/>
      <c r="H127" s="104"/>
      <c r="I127" s="104"/>
      <c r="J127" s="104"/>
      <c r="K127" s="105"/>
    </row>
    <row r="128" spans="1:11" ht="20.25" customHeight="1" x14ac:dyDescent="0.55000000000000004">
      <c r="A128" s="103"/>
      <c r="B128" s="104"/>
      <c r="C128" s="104"/>
      <c r="D128" s="104"/>
      <c r="E128" s="104"/>
      <c r="F128" s="104"/>
      <c r="G128" s="104"/>
      <c r="H128" s="104"/>
      <c r="I128" s="104"/>
      <c r="J128" s="104"/>
      <c r="K128" s="105"/>
    </row>
    <row r="129" spans="1:11" ht="20.25" customHeight="1" x14ac:dyDescent="0.55000000000000004">
      <c r="A129" s="103"/>
      <c r="B129" s="104"/>
      <c r="C129" s="104"/>
      <c r="D129" s="104"/>
      <c r="E129" s="104"/>
      <c r="F129" s="104"/>
      <c r="G129" s="104"/>
      <c r="H129" s="104"/>
      <c r="I129" s="104"/>
      <c r="J129" s="104"/>
      <c r="K129" s="105"/>
    </row>
    <row r="130" spans="1:11" ht="20.25" customHeight="1" x14ac:dyDescent="0.55000000000000004">
      <c r="A130" s="103"/>
      <c r="B130" s="104"/>
      <c r="C130" s="104"/>
      <c r="D130" s="104"/>
      <c r="E130" s="104"/>
      <c r="F130" s="104"/>
      <c r="G130" s="104"/>
      <c r="H130" s="104"/>
      <c r="I130" s="104"/>
      <c r="J130" s="104"/>
      <c r="K130" s="105"/>
    </row>
    <row r="131" spans="1:11" ht="20.25" customHeight="1" x14ac:dyDescent="0.55000000000000004">
      <c r="A131" s="103"/>
      <c r="B131" s="104"/>
      <c r="C131" s="104"/>
      <c r="D131" s="104"/>
      <c r="E131" s="104"/>
      <c r="F131" s="104"/>
      <c r="G131" s="104"/>
      <c r="H131" s="104"/>
      <c r="I131" s="104"/>
      <c r="J131" s="104"/>
      <c r="K131" s="105"/>
    </row>
    <row r="132" spans="1:11" ht="20.25" customHeight="1" x14ac:dyDescent="0.55000000000000004">
      <c r="A132" s="103"/>
      <c r="B132" s="104"/>
      <c r="C132" s="104"/>
      <c r="D132" s="104"/>
      <c r="E132" s="104"/>
      <c r="F132" s="104"/>
      <c r="G132" s="104"/>
      <c r="H132" s="104"/>
      <c r="I132" s="104"/>
      <c r="J132" s="104"/>
      <c r="K132" s="105"/>
    </row>
    <row r="133" spans="1:11" ht="20.25" customHeight="1" x14ac:dyDescent="0.55000000000000004">
      <c r="A133" s="107"/>
      <c r="B133" s="108"/>
      <c r="C133" s="108"/>
      <c r="D133" s="108"/>
      <c r="E133" s="108"/>
      <c r="F133" s="108"/>
      <c r="G133" s="108"/>
      <c r="H133" s="108"/>
      <c r="I133" s="108"/>
      <c r="J133" s="108"/>
      <c r="K133" s="109"/>
    </row>
    <row r="135" spans="1:11" ht="20.25" customHeight="1" x14ac:dyDescent="0.55000000000000004">
      <c r="A135" s="3" t="s">
        <v>32</v>
      </c>
    </row>
    <row r="136" spans="1:11" ht="20.25" customHeight="1" x14ac:dyDescent="0.55000000000000004">
      <c r="A136" s="3" t="s">
        <v>25</v>
      </c>
      <c r="G136" s="3" t="s">
        <v>26</v>
      </c>
    </row>
    <row r="137" spans="1:11" ht="20.25" customHeight="1" x14ac:dyDescent="0.55000000000000004">
      <c r="A137" s="148" t="s">
        <v>104</v>
      </c>
      <c r="B137" s="149"/>
      <c r="C137" s="149"/>
      <c r="D137" s="149"/>
      <c r="E137" s="150"/>
      <c r="F137" s="49"/>
      <c r="G137" s="148" t="s">
        <v>116</v>
      </c>
      <c r="H137" s="157"/>
      <c r="I137" s="157"/>
      <c r="J137" s="157"/>
      <c r="K137" s="158"/>
    </row>
    <row r="138" spans="1:11" ht="20.25" customHeight="1" x14ac:dyDescent="0.55000000000000004">
      <c r="A138" s="151"/>
      <c r="B138" s="152"/>
      <c r="C138" s="152"/>
      <c r="D138" s="152"/>
      <c r="E138" s="153"/>
      <c r="F138" s="49"/>
      <c r="G138" s="159"/>
      <c r="H138" s="160"/>
      <c r="I138" s="160"/>
      <c r="J138" s="160"/>
      <c r="K138" s="161"/>
    </row>
    <row r="139" spans="1:11" ht="20.25" customHeight="1" x14ac:dyDescent="0.55000000000000004">
      <c r="A139" s="151"/>
      <c r="B139" s="152"/>
      <c r="C139" s="152"/>
      <c r="D139" s="152"/>
      <c r="E139" s="153"/>
      <c r="F139" s="49"/>
      <c r="G139" s="159"/>
      <c r="H139" s="160"/>
      <c r="I139" s="160"/>
      <c r="J139" s="160"/>
      <c r="K139" s="161"/>
    </row>
    <row r="140" spans="1:11" ht="20.25" customHeight="1" x14ac:dyDescent="0.55000000000000004">
      <c r="A140" s="151"/>
      <c r="B140" s="152"/>
      <c r="C140" s="152"/>
      <c r="D140" s="152"/>
      <c r="E140" s="153"/>
      <c r="F140" s="165"/>
      <c r="G140" s="159"/>
      <c r="H140" s="160"/>
      <c r="I140" s="160"/>
      <c r="J140" s="160"/>
      <c r="K140" s="161"/>
    </row>
    <row r="141" spans="1:11" ht="20.25" customHeight="1" x14ac:dyDescent="0.55000000000000004">
      <c r="A141" s="151"/>
      <c r="B141" s="152"/>
      <c r="C141" s="152"/>
      <c r="D141" s="152"/>
      <c r="E141" s="153"/>
      <c r="F141" s="165"/>
      <c r="G141" s="159"/>
      <c r="H141" s="160"/>
      <c r="I141" s="160"/>
      <c r="J141" s="160"/>
      <c r="K141" s="161"/>
    </row>
    <row r="142" spans="1:11" ht="20.25" customHeight="1" x14ac:dyDescent="0.55000000000000004">
      <c r="A142" s="151"/>
      <c r="B142" s="152"/>
      <c r="C142" s="152"/>
      <c r="D142" s="152"/>
      <c r="E142" s="153"/>
      <c r="F142" s="49"/>
      <c r="G142" s="159"/>
      <c r="H142" s="160"/>
      <c r="I142" s="160"/>
      <c r="J142" s="160"/>
      <c r="K142" s="161"/>
    </row>
    <row r="143" spans="1:11" ht="20.25" customHeight="1" x14ac:dyDescent="0.55000000000000004">
      <c r="A143" s="151"/>
      <c r="B143" s="152"/>
      <c r="C143" s="152"/>
      <c r="D143" s="152"/>
      <c r="E143" s="153"/>
      <c r="F143" s="49"/>
      <c r="G143" s="159"/>
      <c r="H143" s="160"/>
      <c r="I143" s="160"/>
      <c r="J143" s="160"/>
      <c r="K143" s="161"/>
    </row>
    <row r="144" spans="1:11" ht="20.25" customHeight="1" x14ac:dyDescent="0.55000000000000004">
      <c r="A144" s="151"/>
      <c r="B144" s="152"/>
      <c r="C144" s="152"/>
      <c r="D144" s="152"/>
      <c r="E144" s="153"/>
      <c r="F144" s="49"/>
      <c r="G144" s="159"/>
      <c r="H144" s="160"/>
      <c r="I144" s="160"/>
      <c r="J144" s="160"/>
      <c r="K144" s="161"/>
    </row>
    <row r="145" spans="1:11" ht="20.25" customHeight="1" x14ac:dyDescent="0.55000000000000004">
      <c r="A145" s="154"/>
      <c r="B145" s="155"/>
      <c r="C145" s="155"/>
      <c r="D145" s="155"/>
      <c r="E145" s="156"/>
      <c r="F145" s="49"/>
      <c r="G145" s="162"/>
      <c r="H145" s="163"/>
      <c r="I145" s="163"/>
      <c r="J145" s="163"/>
      <c r="K145" s="164"/>
    </row>
    <row r="146" spans="1:11" ht="20.25" customHeight="1" x14ac:dyDescent="0.55000000000000004">
      <c r="A146" s="3" t="s">
        <v>30</v>
      </c>
    </row>
    <row r="147" spans="1:11" ht="20.25" customHeight="1" x14ac:dyDescent="0.55000000000000004">
      <c r="A147" s="166" t="s">
        <v>117</v>
      </c>
      <c r="B147" s="167"/>
      <c r="C147" s="167"/>
      <c r="D147" s="167"/>
      <c r="E147" s="167"/>
      <c r="F147" s="167"/>
      <c r="G147" s="167"/>
      <c r="H147" s="167"/>
      <c r="I147" s="167"/>
      <c r="J147" s="167"/>
      <c r="K147" s="168"/>
    </row>
    <row r="148" spans="1:11" ht="20.25" customHeight="1" x14ac:dyDescent="0.55000000000000004">
      <c r="A148" s="169"/>
      <c r="B148" s="170"/>
      <c r="C148" s="170"/>
      <c r="D148" s="170"/>
      <c r="E148" s="170"/>
      <c r="F148" s="170"/>
      <c r="G148" s="170"/>
      <c r="H148" s="170"/>
      <c r="I148" s="170"/>
      <c r="J148" s="170"/>
      <c r="K148" s="171"/>
    </row>
    <row r="149" spans="1:11" ht="20.25" customHeight="1" x14ac:dyDescent="0.55000000000000004">
      <c r="A149" s="169"/>
      <c r="B149" s="170"/>
      <c r="C149" s="170"/>
      <c r="D149" s="170"/>
      <c r="E149" s="170"/>
      <c r="F149" s="170"/>
      <c r="G149" s="170"/>
      <c r="H149" s="170"/>
      <c r="I149" s="170"/>
      <c r="J149" s="170"/>
      <c r="K149" s="171"/>
    </row>
    <row r="150" spans="1:11" ht="20.25" customHeight="1" x14ac:dyDescent="0.55000000000000004">
      <c r="A150" s="172"/>
      <c r="B150" s="173"/>
      <c r="C150" s="173"/>
      <c r="D150" s="173"/>
      <c r="E150" s="173"/>
      <c r="F150" s="173"/>
      <c r="G150" s="173"/>
      <c r="H150" s="173"/>
      <c r="I150" s="173"/>
      <c r="J150" s="173"/>
      <c r="K150" s="174"/>
    </row>
    <row r="152" spans="1:11" ht="20.25" customHeight="1" x14ac:dyDescent="0.55000000000000004">
      <c r="A152" s="50" t="s">
        <v>67</v>
      </c>
    </row>
    <row r="153" spans="1:11" ht="20.25" customHeight="1" x14ac:dyDescent="0.55000000000000004">
      <c r="A153" s="138" t="s">
        <v>118</v>
      </c>
      <c r="B153" s="139"/>
      <c r="C153" s="139"/>
      <c r="D153" s="139"/>
      <c r="E153" s="139"/>
      <c r="F153" s="139"/>
      <c r="G153" s="139"/>
      <c r="H153" s="139"/>
      <c r="I153" s="139"/>
      <c r="J153" s="139"/>
      <c r="K153" s="140"/>
    </row>
    <row r="154" spans="1:11" ht="20.25" customHeight="1" x14ac:dyDescent="0.55000000000000004">
      <c r="A154" s="141"/>
      <c r="B154" s="142"/>
      <c r="C154" s="142"/>
      <c r="D154" s="142"/>
      <c r="E154" s="142"/>
      <c r="F154" s="142"/>
      <c r="G154" s="142"/>
      <c r="H154" s="142"/>
      <c r="I154" s="142"/>
      <c r="J154" s="142"/>
      <c r="K154" s="143"/>
    </row>
    <row r="155" spans="1:11" ht="20.25" customHeight="1" x14ac:dyDescent="0.55000000000000004">
      <c r="A155" s="141"/>
      <c r="B155" s="142"/>
      <c r="C155" s="142"/>
      <c r="D155" s="142"/>
      <c r="E155" s="142"/>
      <c r="F155" s="142"/>
      <c r="G155" s="142"/>
      <c r="H155" s="142"/>
      <c r="I155" s="142"/>
      <c r="J155" s="142"/>
      <c r="K155" s="143"/>
    </row>
    <row r="156" spans="1:11" ht="20.25" customHeight="1" x14ac:dyDescent="0.55000000000000004">
      <c r="A156" s="141"/>
      <c r="B156" s="142"/>
      <c r="C156" s="142"/>
      <c r="D156" s="142"/>
      <c r="E156" s="142"/>
      <c r="F156" s="142"/>
      <c r="G156" s="142"/>
      <c r="H156" s="142"/>
      <c r="I156" s="142"/>
      <c r="J156" s="142"/>
      <c r="K156" s="143"/>
    </row>
    <row r="157" spans="1:11" ht="20.25" customHeight="1" x14ac:dyDescent="0.55000000000000004">
      <c r="A157" s="141"/>
      <c r="B157" s="142"/>
      <c r="C157" s="142"/>
      <c r="D157" s="142"/>
      <c r="E157" s="142"/>
      <c r="F157" s="142"/>
      <c r="G157" s="142"/>
      <c r="H157" s="142"/>
      <c r="I157" s="142"/>
      <c r="J157" s="142"/>
      <c r="K157" s="143"/>
    </row>
    <row r="158" spans="1:11" ht="20.25" customHeight="1" x14ac:dyDescent="0.55000000000000004">
      <c r="A158" s="144"/>
      <c r="B158" s="145"/>
      <c r="C158" s="145"/>
      <c r="D158" s="145"/>
      <c r="E158" s="145"/>
      <c r="F158" s="145"/>
      <c r="G158" s="145"/>
      <c r="H158" s="145"/>
      <c r="I158" s="145"/>
      <c r="J158" s="145"/>
      <c r="K158" s="146"/>
    </row>
  </sheetData>
  <protectedRanges>
    <protectedRange sqref="A102:K102" name="範囲1"/>
  </protectedRanges>
  <mergeCells count="44">
    <mergeCell ref="A19:K22"/>
    <mergeCell ref="A25:E33"/>
    <mergeCell ref="A81:K82"/>
    <mergeCell ref="A46:E54"/>
    <mergeCell ref="G46:K54"/>
    <mergeCell ref="F49:F50"/>
    <mergeCell ref="A56:K57"/>
    <mergeCell ref="A62:K64"/>
    <mergeCell ref="A68:E76"/>
    <mergeCell ref="G68:K76"/>
    <mergeCell ref="F71:F72"/>
    <mergeCell ref="A78:K79"/>
    <mergeCell ref="A35:K36"/>
    <mergeCell ref="A41:K43"/>
    <mergeCell ref="A59:K60"/>
    <mergeCell ref="A15:B15"/>
    <mergeCell ref="D15:E15"/>
    <mergeCell ref="G15:K15"/>
    <mergeCell ref="A16:B16"/>
    <mergeCell ref="D16:E16"/>
    <mergeCell ref="G16:K16"/>
    <mergeCell ref="A153:K158"/>
    <mergeCell ref="A114:K122"/>
    <mergeCell ref="A125:K133"/>
    <mergeCell ref="A137:E145"/>
    <mergeCell ref="G137:K145"/>
    <mergeCell ref="F140:F141"/>
    <mergeCell ref="A147:K150"/>
    <mergeCell ref="H7:K7"/>
    <mergeCell ref="G25:K33"/>
    <mergeCell ref="F28:F29"/>
    <mergeCell ref="A103:K111"/>
    <mergeCell ref="A91:K99"/>
    <mergeCell ref="A102:B102"/>
    <mergeCell ref="D102:E102"/>
    <mergeCell ref="F102:K102"/>
    <mergeCell ref="A84:K86"/>
    <mergeCell ref="A13:B13"/>
    <mergeCell ref="D13:E13"/>
    <mergeCell ref="G13:K13"/>
    <mergeCell ref="A14:B14"/>
    <mergeCell ref="D14:E14"/>
    <mergeCell ref="G14:K14"/>
    <mergeCell ref="A38:K39"/>
  </mergeCells>
  <phoneticPr fontId="1"/>
  <conditionalFormatting sqref="A103:K111">
    <cfRule type="expression" dxfId="18" priority="5">
      <formula>$C$102&gt;700</formula>
    </cfRule>
  </conditionalFormatting>
  <conditionalFormatting sqref="C102">
    <cfRule type="expression" dxfId="17" priority="4">
      <formula>$B$102&gt;700</formula>
    </cfRule>
  </conditionalFormatting>
  <conditionalFormatting sqref="D102">
    <cfRule type="expression" dxfId="16" priority="3">
      <formula>$B$102&gt;700</formula>
    </cfRule>
  </conditionalFormatting>
  <conditionalFormatting sqref="F102">
    <cfRule type="expression" dxfId="15" priority="2">
      <formula>$B$102&gt;700</formula>
    </cfRule>
  </conditionalFormatting>
  <conditionalFormatting sqref="F102:K102">
    <cfRule type="expression" dxfId="14" priority="1">
      <formula>$C$102&gt;700</formula>
    </cfRule>
  </conditionalFormatting>
  <pageMargins left="0.7" right="0.7" top="0.75" bottom="0.75" header="0.3" footer="0.3"/>
  <pageSetup paperSize="9" scale="77" fitToHeight="0" orientation="portrait" r:id="rId1"/>
  <rowBreaks count="3" manualBreakCount="3">
    <brk id="43" max="10" man="1"/>
    <brk id="86" max="10" man="1"/>
    <brk id="111" max="10"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D755F-0662-45FC-A1EC-74291429E025}">
  <dimension ref="A1:F59"/>
  <sheetViews>
    <sheetView zoomScale="78" zoomScaleNormal="78" workbookViewId="0">
      <selection activeCell="E32" sqref="E32"/>
    </sheetView>
  </sheetViews>
  <sheetFormatPr defaultColWidth="8.58203125" defaultRowHeight="17.5" x14ac:dyDescent="0.55000000000000004"/>
  <cols>
    <col min="1" max="1" width="22.75" style="10" customWidth="1"/>
    <col min="2" max="2" width="17.33203125" style="10" customWidth="1"/>
    <col min="3" max="4" width="13.08203125" style="10" customWidth="1"/>
    <col min="5" max="5" width="14.75" style="10" customWidth="1"/>
    <col min="6" max="6" width="27.33203125" style="10" customWidth="1"/>
    <col min="7" max="16384" width="8.58203125" style="10"/>
  </cols>
  <sheetData>
    <row r="1" spans="1:6" ht="19.5" customHeight="1" thickBot="1" x14ac:dyDescent="0.6">
      <c r="A1" s="216" t="s">
        <v>131</v>
      </c>
      <c r="B1" s="216"/>
      <c r="C1" s="216"/>
      <c r="D1" s="52" t="s">
        <v>132</v>
      </c>
    </row>
    <row r="2" spans="1:6" ht="18.649999999999999" customHeight="1" thickBot="1" x14ac:dyDescent="0.6">
      <c r="B2" s="11"/>
      <c r="C2" s="11"/>
      <c r="D2" s="12" t="s">
        <v>68</v>
      </c>
      <c r="E2" s="217" t="s">
        <v>133</v>
      </c>
      <c r="F2" s="218"/>
    </row>
    <row r="3" spans="1:6" ht="18.649999999999999" customHeight="1" thickBot="1" x14ac:dyDescent="0.6">
      <c r="B3" s="11"/>
      <c r="C3" s="11"/>
      <c r="D3" s="12" t="s">
        <v>69</v>
      </c>
      <c r="E3" s="219" t="s">
        <v>134</v>
      </c>
      <c r="F3" s="220"/>
    </row>
    <row r="4" spans="1:6" ht="17.149999999999999" customHeight="1" thickBot="1" x14ac:dyDescent="0.6">
      <c r="A4" s="13" t="s">
        <v>70</v>
      </c>
      <c r="B4" s="221"/>
      <c r="C4" s="221"/>
      <c r="D4" s="221"/>
      <c r="E4" s="221"/>
      <c r="F4" s="12" t="s">
        <v>71</v>
      </c>
    </row>
    <row r="5" spans="1:6" ht="17.149999999999999" customHeight="1" x14ac:dyDescent="0.55000000000000004">
      <c r="A5" s="222" t="s">
        <v>72</v>
      </c>
      <c r="B5" s="213" t="s">
        <v>73</v>
      </c>
      <c r="C5" s="222" t="s">
        <v>135</v>
      </c>
      <c r="D5" s="222" t="s">
        <v>74</v>
      </c>
      <c r="E5" s="51" t="s">
        <v>75</v>
      </c>
      <c r="F5" s="15" t="s">
        <v>76</v>
      </c>
    </row>
    <row r="6" spans="1:6" ht="17.149999999999999" customHeight="1" thickBot="1" x14ac:dyDescent="0.6">
      <c r="A6" s="223"/>
      <c r="B6" s="214"/>
      <c r="C6" s="223"/>
      <c r="D6" s="223"/>
      <c r="E6" s="16" t="s">
        <v>77</v>
      </c>
      <c r="F6" s="17" t="s">
        <v>78</v>
      </c>
    </row>
    <row r="7" spans="1:6" ht="17.149999999999999" customHeight="1" x14ac:dyDescent="0.55000000000000004">
      <c r="A7" s="18" t="s">
        <v>79</v>
      </c>
      <c r="B7" s="19">
        <v>11150000</v>
      </c>
      <c r="C7" s="53">
        <v>10459000</v>
      </c>
      <c r="D7" s="20">
        <v>11150000</v>
      </c>
      <c r="E7" s="21" t="str">
        <f>IF(B7-D7&lt;=0,"",(B7-D7))</f>
        <v/>
      </c>
      <c r="F7" s="54">
        <f>IF(C7&lt;B7,B7-C7,"")</f>
        <v>691000</v>
      </c>
    </row>
    <row r="8" spans="1:6" ht="17.149999999999999" customHeight="1" thickBot="1" x14ac:dyDescent="0.6">
      <c r="A8" s="22" t="s">
        <v>80</v>
      </c>
      <c r="B8" s="23">
        <v>2790000</v>
      </c>
      <c r="C8" s="45">
        <v>2615005</v>
      </c>
      <c r="D8" s="55">
        <f>IF(C8=0,"",C8)</f>
        <v>2615005</v>
      </c>
      <c r="E8" s="24"/>
      <c r="F8" s="25"/>
    </row>
    <row r="9" spans="1:6" ht="17.149999999999999" customHeight="1" thickBot="1" x14ac:dyDescent="0.6">
      <c r="A9" s="26" t="s">
        <v>81</v>
      </c>
      <c r="B9" s="27">
        <f>IF(SUM(B7,B8)=0,"",SUM(B7,B8))</f>
        <v>13940000</v>
      </c>
      <c r="C9" s="46">
        <f>IF(SUM(C7,C8)=0,"",SUM(C7,C8))</f>
        <v>13074005</v>
      </c>
      <c r="D9" s="56">
        <f t="shared" ref="D9:F9" si="0">IF(SUM(D7,D8)=0,"",SUM(D7,D8))</f>
        <v>13765005</v>
      </c>
      <c r="E9" s="28" t="str">
        <f>IF(SUM(E7,E8)=0,"0",SUM(E7,E8))</f>
        <v>0</v>
      </c>
      <c r="F9" s="27">
        <f t="shared" si="0"/>
        <v>691000</v>
      </c>
    </row>
    <row r="10" spans="1:6" ht="17.149999999999999" customHeight="1" x14ac:dyDescent="0.55000000000000004"/>
    <row r="11" spans="1:6" ht="17.149999999999999" customHeight="1" thickBot="1" x14ac:dyDescent="0.6">
      <c r="A11" s="13" t="s">
        <v>82</v>
      </c>
      <c r="B11" s="12"/>
      <c r="C11" s="29"/>
      <c r="D11" s="29"/>
      <c r="E11" s="29"/>
      <c r="F11" s="12" t="s">
        <v>83</v>
      </c>
    </row>
    <row r="12" spans="1:6" ht="18.75" customHeight="1" x14ac:dyDescent="0.55000000000000004">
      <c r="A12" s="222" t="s">
        <v>72</v>
      </c>
      <c r="B12" s="213" t="s">
        <v>84</v>
      </c>
      <c r="C12" s="222" t="s">
        <v>85</v>
      </c>
      <c r="D12" s="222" t="s">
        <v>86</v>
      </c>
      <c r="E12" s="30" t="s">
        <v>136</v>
      </c>
      <c r="F12" s="213" t="s">
        <v>87</v>
      </c>
    </row>
    <row r="13" spans="1:6" ht="29.25" customHeight="1" thickBot="1" x14ac:dyDescent="0.6">
      <c r="A13" s="223"/>
      <c r="B13" s="214"/>
      <c r="C13" s="223"/>
      <c r="D13" s="223"/>
      <c r="E13" s="31" t="s">
        <v>88</v>
      </c>
      <c r="F13" s="214"/>
    </row>
    <row r="14" spans="1:6" ht="17.149999999999999" customHeight="1" x14ac:dyDescent="0.55000000000000004">
      <c r="A14" s="57" t="s">
        <v>137</v>
      </c>
      <c r="B14" s="20">
        <v>3057600</v>
      </c>
      <c r="C14" s="20">
        <v>2977377</v>
      </c>
      <c r="D14" s="20">
        <v>2977377</v>
      </c>
      <c r="E14" s="58" t="str">
        <f t="shared" ref="E14:E28" si="1">IF(C14-D14=0,"",C14-D14)</f>
        <v/>
      </c>
      <c r="F14" s="59"/>
    </row>
    <row r="15" spans="1:6" ht="17.149999999999999" customHeight="1" x14ac:dyDescent="0.55000000000000004">
      <c r="A15" s="57" t="s">
        <v>138</v>
      </c>
      <c r="B15" s="32">
        <v>1080000</v>
      </c>
      <c r="C15" s="32">
        <v>68398</v>
      </c>
      <c r="D15" s="32">
        <v>68398</v>
      </c>
      <c r="E15" s="58"/>
      <c r="F15" s="60"/>
    </row>
    <row r="16" spans="1:6" ht="17.149999999999999" customHeight="1" x14ac:dyDescent="0.55000000000000004">
      <c r="A16" s="57" t="s">
        <v>139</v>
      </c>
      <c r="B16" s="32">
        <v>60000</v>
      </c>
      <c r="C16" s="32">
        <v>42817</v>
      </c>
      <c r="D16" s="61">
        <v>42817</v>
      </c>
      <c r="E16" s="58" t="str">
        <f t="shared" si="1"/>
        <v/>
      </c>
      <c r="F16" s="60"/>
    </row>
    <row r="17" spans="1:6" ht="17.149999999999999" customHeight="1" x14ac:dyDescent="0.55000000000000004">
      <c r="A17" s="57" t="s">
        <v>140</v>
      </c>
      <c r="B17" s="32">
        <v>60000</v>
      </c>
      <c r="C17" s="32">
        <v>314496</v>
      </c>
      <c r="D17" s="61">
        <v>314496</v>
      </c>
      <c r="E17" s="58" t="str">
        <f t="shared" si="1"/>
        <v/>
      </c>
      <c r="F17" s="60" t="s">
        <v>162</v>
      </c>
    </row>
    <row r="18" spans="1:6" ht="17.149999999999999" customHeight="1" x14ac:dyDescent="0.55000000000000004">
      <c r="A18" s="57" t="s">
        <v>141</v>
      </c>
      <c r="B18" s="32">
        <v>575000</v>
      </c>
      <c r="C18" s="32">
        <v>256781</v>
      </c>
      <c r="D18" s="61">
        <v>256781</v>
      </c>
      <c r="E18" s="58" t="str">
        <f t="shared" si="1"/>
        <v/>
      </c>
      <c r="F18" s="60"/>
    </row>
    <row r="19" spans="1:6" ht="17.149999999999999" customHeight="1" x14ac:dyDescent="0.55000000000000004">
      <c r="A19" s="57" t="s">
        <v>142</v>
      </c>
      <c r="B19" s="32">
        <v>800000</v>
      </c>
      <c r="C19" s="32">
        <v>131425</v>
      </c>
      <c r="D19" s="61">
        <v>131425</v>
      </c>
      <c r="E19" s="58" t="str">
        <f t="shared" si="1"/>
        <v/>
      </c>
      <c r="F19" s="60"/>
    </row>
    <row r="20" spans="1:6" ht="17.149999999999999" customHeight="1" x14ac:dyDescent="0.55000000000000004">
      <c r="A20" s="57" t="s">
        <v>143</v>
      </c>
      <c r="B20" s="32">
        <v>6000000</v>
      </c>
      <c r="C20" s="32">
        <v>5872562</v>
      </c>
      <c r="D20" s="61">
        <v>5872562</v>
      </c>
      <c r="E20" s="58" t="str">
        <f t="shared" si="1"/>
        <v/>
      </c>
      <c r="F20" s="60"/>
    </row>
    <row r="21" spans="1:6" ht="17.149999999999999" customHeight="1" x14ac:dyDescent="0.55000000000000004">
      <c r="A21" s="57" t="s">
        <v>144</v>
      </c>
      <c r="B21" s="32">
        <v>600000</v>
      </c>
      <c r="C21" s="32">
        <v>13829</v>
      </c>
      <c r="D21" s="61">
        <v>13829</v>
      </c>
      <c r="E21" s="58" t="str">
        <f t="shared" si="1"/>
        <v/>
      </c>
      <c r="F21" s="60"/>
    </row>
    <row r="22" spans="1:6" ht="17.149999999999999" customHeight="1" x14ac:dyDescent="0.55000000000000004">
      <c r="A22" s="57" t="s">
        <v>145</v>
      </c>
      <c r="B22" s="32">
        <v>500000</v>
      </c>
      <c r="C22" s="32">
        <v>37829</v>
      </c>
      <c r="D22" s="61">
        <v>37829</v>
      </c>
      <c r="E22" s="58" t="str">
        <f t="shared" si="1"/>
        <v/>
      </c>
      <c r="F22" s="60"/>
    </row>
    <row r="23" spans="1:6" ht="17.149999999999999" customHeight="1" x14ac:dyDescent="0.55000000000000004">
      <c r="A23" s="57" t="s">
        <v>146</v>
      </c>
      <c r="B23" s="32">
        <v>1200000</v>
      </c>
      <c r="C23" s="32">
        <v>3358491</v>
      </c>
      <c r="D23" s="61">
        <v>3358491</v>
      </c>
      <c r="E23" s="58" t="str">
        <f t="shared" si="1"/>
        <v/>
      </c>
      <c r="F23" s="60" t="s">
        <v>161</v>
      </c>
    </row>
    <row r="24" spans="1:6" ht="17.149999999999999" customHeight="1" x14ac:dyDescent="0.55000000000000004">
      <c r="A24" s="57"/>
      <c r="B24" s="32"/>
      <c r="C24" s="32"/>
      <c r="D24" s="61"/>
      <c r="E24" s="58" t="str">
        <f t="shared" si="1"/>
        <v/>
      </c>
      <c r="F24" s="60"/>
    </row>
    <row r="25" spans="1:6" ht="17.149999999999999" customHeight="1" x14ac:dyDescent="0.55000000000000004">
      <c r="A25" s="57"/>
      <c r="B25" s="32"/>
      <c r="C25" s="32"/>
      <c r="D25" s="61"/>
      <c r="E25" s="58" t="str">
        <f t="shared" si="1"/>
        <v/>
      </c>
      <c r="F25" s="60"/>
    </row>
    <row r="26" spans="1:6" ht="17.149999999999999" customHeight="1" thickBot="1" x14ac:dyDescent="0.6">
      <c r="A26" s="57"/>
      <c r="B26" s="32"/>
      <c r="C26" s="32"/>
      <c r="D26" s="61"/>
      <c r="E26" s="58" t="str">
        <f t="shared" si="1"/>
        <v/>
      </c>
      <c r="F26" s="60"/>
    </row>
    <row r="27" spans="1:6" ht="17.149999999999999" customHeight="1" thickBot="1" x14ac:dyDescent="0.6">
      <c r="A27" s="62" t="s">
        <v>147</v>
      </c>
      <c r="B27" s="63">
        <f>IF(SUM(B14:B26)=0,"",SUM(B12:B26))</f>
        <v>13932600</v>
      </c>
      <c r="C27" s="64"/>
      <c r="D27" s="65"/>
      <c r="E27" s="58" t="str">
        <f t="shared" si="1"/>
        <v/>
      </c>
      <c r="F27" s="60"/>
    </row>
    <row r="28" spans="1:6" ht="17.149999999999999" customHeight="1" thickBot="1" x14ac:dyDescent="0.6">
      <c r="A28" s="66" t="s">
        <v>148</v>
      </c>
      <c r="B28" s="67">
        <v>7400</v>
      </c>
      <c r="C28" s="68"/>
      <c r="D28" s="69"/>
      <c r="E28" s="58" t="str">
        <f t="shared" si="1"/>
        <v/>
      </c>
      <c r="F28" s="60"/>
    </row>
    <row r="29" spans="1:6" ht="17.149999999999999" customHeight="1" thickBot="1" x14ac:dyDescent="0.6">
      <c r="A29" s="33" t="s">
        <v>149</v>
      </c>
      <c r="B29" s="34">
        <v>13940000</v>
      </c>
      <c r="C29" s="70">
        <f>IF(SUM(C14:C28)=0,"",SUM(C14:C28))</f>
        <v>13074005</v>
      </c>
      <c r="D29" s="34">
        <f t="shared" ref="D29" si="2">IF(SUM(D14:D28)=0,"",SUM(D14:D28))</f>
        <v>13074005</v>
      </c>
      <c r="E29" s="71" t="str">
        <f>IF(SUM(E14:E28)=0,"0",SUM(E14:E28))</f>
        <v>0</v>
      </c>
      <c r="F29" s="36"/>
    </row>
    <row r="30" spans="1:6" ht="15.75" customHeight="1" x14ac:dyDescent="0.55000000000000004">
      <c r="A30" s="1" t="s">
        <v>150</v>
      </c>
      <c r="B30" s="72"/>
    </row>
    <row r="31" spans="1:6" ht="15.75" customHeight="1" x14ac:dyDescent="0.55000000000000004">
      <c r="A31" s="1" t="s">
        <v>89</v>
      </c>
      <c r="B31" s="72"/>
      <c r="F31" s="10">
        <f>C29*80%</f>
        <v>10459204</v>
      </c>
    </row>
    <row r="32" spans="1:6" ht="15.75" customHeight="1" x14ac:dyDescent="0.55000000000000004">
      <c r="A32" s="1"/>
      <c r="B32" s="72"/>
    </row>
    <row r="33" spans="1:6" ht="15.75" customHeight="1" x14ac:dyDescent="0.55000000000000004">
      <c r="A33" s="1" t="s">
        <v>151</v>
      </c>
      <c r="B33" s="72"/>
      <c r="C33" s="73"/>
      <c r="D33" s="73"/>
      <c r="E33" s="73"/>
      <c r="F33" s="73"/>
    </row>
    <row r="34" spans="1:6" ht="15.75" customHeight="1" x14ac:dyDescent="0.55000000000000004">
      <c r="A34" s="215" t="s">
        <v>152</v>
      </c>
      <c r="B34" s="215"/>
    </row>
    <row r="35" spans="1:6" ht="15.75" customHeight="1" x14ac:dyDescent="0.55000000000000004">
      <c r="A35" s="224" t="str">
        <f>IF(C9&lt;B9,"有り","無し")</f>
        <v>有り</v>
      </c>
      <c r="B35" s="224"/>
    </row>
    <row r="36" spans="1:6" ht="15.75" customHeight="1" x14ac:dyDescent="0.55000000000000004">
      <c r="A36" s="74" t="s">
        <v>153</v>
      </c>
      <c r="B36" s="74"/>
      <c r="C36" s="74"/>
      <c r="D36" s="74"/>
      <c r="E36" s="74"/>
      <c r="F36" s="75"/>
    </row>
    <row r="37" spans="1:6" ht="15.75" customHeight="1" x14ac:dyDescent="0.55000000000000004">
      <c r="A37" s="74" t="s">
        <v>154</v>
      </c>
      <c r="B37" s="74"/>
      <c r="C37" s="74"/>
      <c r="D37" s="74"/>
      <c r="E37" s="74"/>
      <c r="F37" s="75"/>
    </row>
    <row r="38" spans="1:6" ht="15.75" customHeight="1" x14ac:dyDescent="0.55000000000000004">
      <c r="A38" s="74"/>
      <c r="B38" s="74"/>
      <c r="C38" s="74"/>
      <c r="D38" s="74"/>
      <c r="E38" s="76"/>
    </row>
    <row r="39" spans="1:6" ht="15.75" customHeight="1" x14ac:dyDescent="0.55000000000000004">
      <c r="A39" s="74"/>
      <c r="B39" s="74"/>
      <c r="C39" s="74"/>
      <c r="D39" s="74"/>
      <c r="E39" s="76"/>
    </row>
    <row r="40" spans="1:6" ht="15.75" customHeight="1" thickBot="1" x14ac:dyDescent="0.6">
      <c r="A40" s="76"/>
      <c r="B40" s="76"/>
      <c r="C40" s="76"/>
      <c r="D40" s="76"/>
      <c r="E40" s="76"/>
    </row>
    <row r="41" spans="1:6" ht="19.5" customHeight="1" thickBot="1" x14ac:dyDescent="0.6">
      <c r="A41" s="77" t="s">
        <v>155</v>
      </c>
      <c r="B41" s="78" t="s">
        <v>156</v>
      </c>
      <c r="C41" s="79"/>
      <c r="D41" s="79"/>
      <c r="E41" s="79"/>
      <c r="F41" s="79"/>
    </row>
    <row r="42" spans="1:6" ht="35" x14ac:dyDescent="0.55000000000000004">
      <c r="A42" s="80" t="s">
        <v>157</v>
      </c>
      <c r="B42" s="81" t="str">
        <f>IF(B9="","",(IF(B9=B29,"OK","NG")))</f>
        <v>OK</v>
      </c>
    </row>
    <row r="43" spans="1:6" ht="35" x14ac:dyDescent="0.55000000000000004">
      <c r="A43" s="82" t="s">
        <v>158</v>
      </c>
      <c r="B43" s="83" t="str">
        <f>IF(B9="","",(IF(C9=C29,"OK","NG")))</f>
        <v>OK</v>
      </c>
      <c r="C43" s="84"/>
    </row>
    <row r="44" spans="1:6" ht="70.5" thickBot="1" x14ac:dyDescent="0.6">
      <c r="A44" s="85" t="s">
        <v>159</v>
      </c>
      <c r="B44" s="86" t="str">
        <f>IFERROR(IF(D9+E9-F9=D29+E29, "OK", "NG"),"")</f>
        <v>OK</v>
      </c>
      <c r="C44" s="87"/>
    </row>
    <row r="45" spans="1:6" ht="17.25" customHeight="1" x14ac:dyDescent="0.55000000000000004">
      <c r="A45" s="88"/>
      <c r="B45" s="88"/>
      <c r="C45" s="88"/>
      <c r="D45" s="88"/>
      <c r="E45" s="88"/>
      <c r="F45" s="88"/>
    </row>
    <row r="58" spans="1:1" x14ac:dyDescent="0.55000000000000004">
      <c r="A58" s="1"/>
    </row>
    <row r="59" spans="1:1" x14ac:dyDescent="0.55000000000000004">
      <c r="A59" s="1"/>
    </row>
  </sheetData>
  <mergeCells count="15">
    <mergeCell ref="A35:B35"/>
    <mergeCell ref="A12:A13"/>
    <mergeCell ref="B12:B13"/>
    <mergeCell ref="C12:C13"/>
    <mergeCell ref="D12:D13"/>
    <mergeCell ref="F12:F13"/>
    <mergeCell ref="A34:B34"/>
    <mergeCell ref="A1:C1"/>
    <mergeCell ref="E2:F2"/>
    <mergeCell ref="E3:F3"/>
    <mergeCell ref="B4:E4"/>
    <mergeCell ref="A5:A6"/>
    <mergeCell ref="B5:B6"/>
    <mergeCell ref="C5:C6"/>
    <mergeCell ref="D5:D6"/>
  </mergeCells>
  <phoneticPr fontId="1"/>
  <conditionalFormatting sqref="C44">
    <cfRule type="containsText" dxfId="13" priority="9" operator="containsText" text="NG">
      <formula>NOT(ISERROR(SEARCH("NG",C44)))</formula>
    </cfRule>
    <cfRule type="expression" dxfId="12" priority="10">
      <formula>$B$44</formula>
    </cfRule>
    <cfRule type="expression" priority="11">
      <formula>$B$44</formula>
    </cfRule>
  </conditionalFormatting>
  <conditionalFormatting sqref="C42">
    <cfRule type="containsText" dxfId="11" priority="7" operator="containsText" text="NG">
      <formula>NOT(ISERROR(SEARCH("NG",C42)))</formula>
    </cfRule>
    <cfRule type="containsText" priority="8" operator="containsText" text="NG">
      <formula>NOT(ISERROR(SEARCH("NG",C42)))</formula>
    </cfRule>
  </conditionalFormatting>
  <conditionalFormatting sqref="C43">
    <cfRule type="containsText" dxfId="10" priority="6" operator="containsText" text="NG">
      <formula>NOT(ISERROR(SEARCH("NG",C43)))</formula>
    </cfRule>
  </conditionalFormatting>
  <conditionalFormatting sqref="B44">
    <cfRule type="containsText" dxfId="9" priority="2" operator="containsText" text="NG">
      <formula>NOT(ISERROR(SEARCH("NG",B44)))</formula>
    </cfRule>
    <cfRule type="containsText" dxfId="8" priority="5" operator="containsText" text="NG">
      <formula>NOT(ISERROR(SEARCH("NG",B44)))</formula>
    </cfRule>
  </conditionalFormatting>
  <conditionalFormatting sqref="B42">
    <cfRule type="containsText" dxfId="7" priority="4" operator="containsText" text="NG">
      <formula>NOT(ISERROR(SEARCH("NG",B42)))</formula>
    </cfRule>
  </conditionalFormatting>
  <conditionalFormatting sqref="B43">
    <cfRule type="containsText" dxfId="6" priority="3" operator="containsText" text="NG">
      <formula>NOT(ISERROR(SEARCH("NG",B43)))</formula>
    </cfRule>
  </conditionalFormatting>
  <conditionalFormatting sqref="A35:B35">
    <cfRule type="containsText" dxfId="5" priority="1" operator="containsText" text="有り">
      <formula>NOT(ISERROR(SEARCH("有り",A35)))</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00" r:id="rId4" name="Check Box 4">
              <controlPr defaultSize="0" autoFill="0" autoLine="0" autoPict="0">
                <anchor moveWithCells="1">
                  <from>
                    <xdr:col>0</xdr:col>
                    <xdr:colOff>114300</xdr:colOff>
                    <xdr:row>49</xdr:row>
                    <xdr:rowOff>133350</xdr:rowOff>
                  </from>
                  <to>
                    <xdr:col>0</xdr:col>
                    <xdr:colOff>450850</xdr:colOff>
                    <xdr:row>50</xdr:row>
                    <xdr:rowOff>152400</xdr:rowOff>
                  </to>
                </anchor>
              </controlPr>
            </control>
          </mc:Choice>
        </mc:AlternateContent>
        <mc:AlternateContent xmlns:mc="http://schemas.openxmlformats.org/markup-compatibility/2006">
          <mc:Choice Requires="x14">
            <control shapeId="4101" r:id="rId5" name="Check Box 5">
              <controlPr defaultSize="0" autoFill="0" autoLine="0" autoPict="0">
                <anchor moveWithCells="1">
                  <from>
                    <xdr:col>0</xdr:col>
                    <xdr:colOff>95250</xdr:colOff>
                    <xdr:row>53</xdr:row>
                    <xdr:rowOff>12700</xdr:rowOff>
                  </from>
                  <to>
                    <xdr:col>0</xdr:col>
                    <xdr:colOff>431800</xdr:colOff>
                    <xdr:row>54</xdr:row>
                    <xdr:rowOff>38100</xdr:rowOff>
                  </to>
                </anchor>
              </controlPr>
            </control>
          </mc:Choice>
        </mc:AlternateContent>
        <mc:AlternateContent xmlns:mc="http://schemas.openxmlformats.org/markup-compatibility/2006">
          <mc:Choice Requires="x14">
            <control shapeId="4102" r:id="rId6" name="Check Box 6">
              <controlPr defaultSize="0" autoFill="0" autoLine="0" autoPict="0">
                <anchor moveWithCells="1">
                  <from>
                    <xdr:col>0</xdr:col>
                    <xdr:colOff>133350</xdr:colOff>
                    <xdr:row>57</xdr:row>
                    <xdr:rowOff>38100</xdr:rowOff>
                  </from>
                  <to>
                    <xdr:col>0</xdr:col>
                    <xdr:colOff>469900</xdr:colOff>
                    <xdr:row>58</xdr:row>
                    <xdr:rowOff>50800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L180"/>
  <sheetViews>
    <sheetView showGridLines="0" view="pageBreakPreview" topLeftCell="A12" zoomScale="120" zoomScaleNormal="100" zoomScaleSheetLayoutView="120" workbookViewId="0">
      <selection activeCell="A19" sqref="A19:K22"/>
    </sheetView>
  </sheetViews>
  <sheetFormatPr defaultColWidth="9" defaultRowHeight="20.25" customHeight="1" x14ac:dyDescent="0.55000000000000004"/>
  <cols>
    <col min="1" max="11" width="9.5" style="3" customWidth="1"/>
    <col min="12" max="16384" width="9" style="1"/>
  </cols>
  <sheetData>
    <row r="2" spans="1:11" ht="20.25" customHeight="1" x14ac:dyDescent="0.55000000000000004">
      <c r="A2" s="2" t="s">
        <v>33</v>
      </c>
    </row>
    <row r="3" spans="1:11" ht="20.25" customHeight="1" x14ac:dyDescent="0.55000000000000004">
      <c r="A3" s="3" t="s">
        <v>0</v>
      </c>
    </row>
    <row r="4" spans="1:11" ht="20.25" customHeight="1" x14ac:dyDescent="0.55000000000000004">
      <c r="H4" s="3" t="s">
        <v>1</v>
      </c>
    </row>
    <row r="6" spans="1:11" ht="20.25" customHeight="1" x14ac:dyDescent="0.55000000000000004">
      <c r="H6" s="3" t="s">
        <v>2</v>
      </c>
    </row>
    <row r="7" spans="1:11" ht="20.25" customHeight="1" x14ac:dyDescent="0.55000000000000004">
      <c r="H7" s="3" t="s">
        <v>3</v>
      </c>
    </row>
    <row r="8" spans="1:11" ht="20.25" customHeight="1" x14ac:dyDescent="0.55000000000000004">
      <c r="H8" s="3" t="s">
        <v>4</v>
      </c>
    </row>
    <row r="9" spans="1:11" ht="20.25" customHeight="1" x14ac:dyDescent="0.55000000000000004">
      <c r="H9" s="3" t="s">
        <v>5</v>
      </c>
    </row>
    <row r="10" spans="1:11" ht="20.25" customHeight="1" x14ac:dyDescent="0.55000000000000004">
      <c r="H10" s="3" t="s">
        <v>6</v>
      </c>
    </row>
    <row r="11" spans="1:11" ht="20.25" customHeight="1" x14ac:dyDescent="0.55000000000000004">
      <c r="H11" s="3" t="s">
        <v>7</v>
      </c>
    </row>
    <row r="12" spans="1:11" ht="20.25" customHeight="1" thickBot="1" x14ac:dyDescent="0.6">
      <c r="A12" s="4"/>
      <c r="B12" s="4"/>
      <c r="C12" s="4"/>
      <c r="D12" s="4"/>
      <c r="E12" s="4"/>
      <c r="F12" s="4"/>
      <c r="G12" s="4"/>
      <c r="H12" s="4"/>
      <c r="I12" s="4"/>
      <c r="J12" s="4"/>
      <c r="K12" s="4"/>
    </row>
    <row r="13" spans="1:11" ht="20.25" customHeight="1" thickBot="1" x14ac:dyDescent="0.6">
      <c r="A13" s="132" t="s">
        <v>8</v>
      </c>
      <c r="B13" s="132"/>
      <c r="C13" s="5" t="s">
        <v>27</v>
      </c>
      <c r="D13" s="134" t="s">
        <v>35</v>
      </c>
      <c r="E13" s="134"/>
      <c r="F13" s="6"/>
      <c r="G13" s="135" t="s">
        <v>9</v>
      </c>
      <c r="H13" s="135"/>
      <c r="I13" s="135"/>
      <c r="J13" s="135"/>
      <c r="K13" s="135"/>
    </row>
    <row r="14" spans="1:11" ht="20.25" customHeight="1" thickBot="1" x14ac:dyDescent="0.6">
      <c r="A14" s="136" t="s">
        <v>10</v>
      </c>
      <c r="B14" s="136"/>
      <c r="C14" s="5" t="s">
        <v>27</v>
      </c>
      <c r="D14" s="134" t="s">
        <v>36</v>
      </c>
      <c r="E14" s="134"/>
      <c r="F14" s="6"/>
      <c r="G14" s="137" t="s">
        <v>11</v>
      </c>
      <c r="H14" s="137"/>
      <c r="I14" s="137"/>
      <c r="J14" s="137"/>
      <c r="K14" s="137"/>
    </row>
    <row r="15" spans="1:11" ht="20.25" customHeight="1" thickBot="1" x14ac:dyDescent="0.6">
      <c r="A15" s="136" t="s">
        <v>12</v>
      </c>
      <c r="B15" s="136"/>
      <c r="C15" s="5" t="s">
        <v>27</v>
      </c>
      <c r="D15" s="134" t="s">
        <v>37</v>
      </c>
      <c r="E15" s="134"/>
      <c r="F15" s="6"/>
      <c r="G15" s="175" t="s">
        <v>13</v>
      </c>
      <c r="H15" s="175"/>
      <c r="I15" s="175"/>
      <c r="J15" s="175"/>
      <c r="K15" s="175"/>
    </row>
    <row r="16" spans="1:11" ht="20.25" customHeight="1" thickBot="1" x14ac:dyDescent="0.6">
      <c r="A16" s="136" t="s">
        <v>14</v>
      </c>
      <c r="B16" s="136"/>
      <c r="C16" s="5" t="s">
        <v>27</v>
      </c>
      <c r="D16" s="134" t="s">
        <v>38</v>
      </c>
      <c r="E16" s="134"/>
      <c r="F16" s="6"/>
      <c r="G16" s="225" t="s">
        <v>15</v>
      </c>
      <c r="H16" s="225"/>
      <c r="I16" s="225"/>
      <c r="J16" s="225"/>
      <c r="K16" s="225"/>
    </row>
    <row r="18" spans="1:11" ht="20.25" customHeight="1" x14ac:dyDescent="0.55000000000000004">
      <c r="A18" s="3" t="s">
        <v>16</v>
      </c>
    </row>
    <row r="19" spans="1:11" ht="20.25" customHeight="1" x14ac:dyDescent="0.55000000000000004">
      <c r="A19" s="226" t="s">
        <v>50</v>
      </c>
      <c r="B19" s="226"/>
      <c r="C19" s="226"/>
      <c r="D19" s="226"/>
      <c r="E19" s="226"/>
      <c r="F19" s="226"/>
      <c r="G19" s="226"/>
      <c r="H19" s="226"/>
      <c r="I19" s="226"/>
      <c r="J19" s="226"/>
      <c r="K19" s="226"/>
    </row>
    <row r="20" spans="1:11" ht="20.25" customHeight="1" x14ac:dyDescent="0.55000000000000004">
      <c r="A20" s="226"/>
      <c r="B20" s="226"/>
      <c r="C20" s="226"/>
      <c r="D20" s="226"/>
      <c r="E20" s="226"/>
      <c r="F20" s="226"/>
      <c r="G20" s="226"/>
      <c r="H20" s="226"/>
      <c r="I20" s="226"/>
      <c r="J20" s="226"/>
      <c r="K20" s="226"/>
    </row>
    <row r="21" spans="1:11" ht="20.25" customHeight="1" x14ac:dyDescent="0.55000000000000004">
      <c r="A21" s="226"/>
      <c r="B21" s="226"/>
      <c r="C21" s="226"/>
      <c r="D21" s="226"/>
      <c r="E21" s="226"/>
      <c r="F21" s="226"/>
      <c r="G21" s="226"/>
      <c r="H21" s="226"/>
      <c r="I21" s="226"/>
      <c r="J21" s="226"/>
      <c r="K21" s="226"/>
    </row>
    <row r="22" spans="1:11" ht="20.25" customHeight="1" x14ac:dyDescent="0.55000000000000004">
      <c r="A22" s="226"/>
      <c r="B22" s="226"/>
      <c r="C22" s="226"/>
      <c r="D22" s="226"/>
      <c r="E22" s="226"/>
      <c r="F22" s="226"/>
      <c r="G22" s="226"/>
      <c r="H22" s="226"/>
      <c r="I22" s="226"/>
      <c r="J22" s="226"/>
      <c r="K22" s="226"/>
    </row>
    <row r="23" spans="1:11" ht="20.25" customHeight="1" x14ac:dyDescent="0.55000000000000004">
      <c r="A23" s="3" t="s">
        <v>46</v>
      </c>
    </row>
    <row r="24" spans="1:11" ht="20.25" customHeight="1" x14ac:dyDescent="0.55000000000000004">
      <c r="A24" s="3" t="s">
        <v>21</v>
      </c>
      <c r="G24" s="3" t="s">
        <v>22</v>
      </c>
    </row>
    <row r="25" spans="1:11" ht="20.25" customHeight="1" x14ac:dyDescent="0.55000000000000004">
      <c r="A25" s="166" t="s">
        <v>61</v>
      </c>
      <c r="B25" s="167"/>
      <c r="C25" s="167"/>
      <c r="D25" s="167"/>
      <c r="E25" s="168"/>
      <c r="G25" s="166" t="s">
        <v>62</v>
      </c>
      <c r="H25" s="195"/>
      <c r="I25" s="195"/>
      <c r="J25" s="195"/>
      <c r="K25" s="196"/>
    </row>
    <row r="26" spans="1:11" ht="20.25" customHeight="1" x14ac:dyDescent="0.55000000000000004">
      <c r="A26" s="169"/>
      <c r="B26" s="170"/>
      <c r="C26" s="170"/>
      <c r="D26" s="170"/>
      <c r="E26" s="171"/>
      <c r="G26" s="197"/>
      <c r="H26" s="198"/>
      <c r="I26" s="198"/>
      <c r="J26" s="198"/>
      <c r="K26" s="199"/>
    </row>
    <row r="27" spans="1:11" ht="20.25" customHeight="1" x14ac:dyDescent="0.55000000000000004">
      <c r="A27" s="169"/>
      <c r="B27" s="170"/>
      <c r="C27" s="170"/>
      <c r="D27" s="170"/>
      <c r="E27" s="171"/>
      <c r="G27" s="197"/>
      <c r="H27" s="198"/>
      <c r="I27" s="198"/>
      <c r="J27" s="198"/>
      <c r="K27" s="199"/>
    </row>
    <row r="28" spans="1:11" ht="20.25" customHeight="1" x14ac:dyDescent="0.55000000000000004">
      <c r="A28" s="169"/>
      <c r="B28" s="170"/>
      <c r="C28" s="170"/>
      <c r="D28" s="170"/>
      <c r="E28" s="171"/>
      <c r="F28" s="99"/>
      <c r="G28" s="197"/>
      <c r="H28" s="198"/>
      <c r="I28" s="198"/>
      <c r="J28" s="198"/>
      <c r="K28" s="199"/>
    </row>
    <row r="29" spans="1:11" ht="20.25" customHeight="1" x14ac:dyDescent="0.55000000000000004">
      <c r="A29" s="169"/>
      <c r="B29" s="170"/>
      <c r="C29" s="170"/>
      <c r="D29" s="170"/>
      <c r="E29" s="171"/>
      <c r="F29" s="99"/>
      <c r="G29" s="197"/>
      <c r="H29" s="198"/>
      <c r="I29" s="198"/>
      <c r="J29" s="198"/>
      <c r="K29" s="199"/>
    </row>
    <row r="30" spans="1:11" ht="20.25" customHeight="1" x14ac:dyDescent="0.55000000000000004">
      <c r="A30" s="169"/>
      <c r="B30" s="170"/>
      <c r="C30" s="170"/>
      <c r="D30" s="170"/>
      <c r="E30" s="171"/>
      <c r="G30" s="197"/>
      <c r="H30" s="198"/>
      <c r="I30" s="198"/>
      <c r="J30" s="198"/>
      <c r="K30" s="199"/>
    </row>
    <row r="31" spans="1:11" ht="20.25" customHeight="1" x14ac:dyDescent="0.55000000000000004">
      <c r="A31" s="169"/>
      <c r="B31" s="170"/>
      <c r="C31" s="170"/>
      <c r="D31" s="170"/>
      <c r="E31" s="171"/>
      <c r="G31" s="197"/>
      <c r="H31" s="198"/>
      <c r="I31" s="198"/>
      <c r="J31" s="198"/>
      <c r="K31" s="199"/>
    </row>
    <row r="32" spans="1:11" ht="20.25" customHeight="1" x14ac:dyDescent="0.55000000000000004">
      <c r="A32" s="169"/>
      <c r="B32" s="170"/>
      <c r="C32" s="170"/>
      <c r="D32" s="170"/>
      <c r="E32" s="171"/>
      <c r="G32" s="197"/>
      <c r="H32" s="198"/>
      <c r="I32" s="198"/>
      <c r="J32" s="198"/>
      <c r="K32" s="199"/>
    </row>
    <row r="33" spans="1:11" ht="20.25" customHeight="1" x14ac:dyDescent="0.55000000000000004">
      <c r="A33" s="172"/>
      <c r="B33" s="173"/>
      <c r="C33" s="173"/>
      <c r="D33" s="173"/>
      <c r="E33" s="174"/>
      <c r="G33" s="200"/>
      <c r="H33" s="201"/>
      <c r="I33" s="201"/>
      <c r="J33" s="201"/>
      <c r="K33" s="202"/>
    </row>
    <row r="34" spans="1:11" ht="20.25" customHeight="1" x14ac:dyDescent="0.55000000000000004">
      <c r="A34" s="3" t="s">
        <v>40</v>
      </c>
    </row>
    <row r="35" spans="1:11" ht="20.25" customHeight="1" x14ac:dyDescent="0.55000000000000004">
      <c r="A35" s="166" t="s">
        <v>63</v>
      </c>
      <c r="B35" s="167"/>
      <c r="C35" s="167"/>
      <c r="D35" s="167"/>
      <c r="E35" s="167"/>
      <c r="F35" s="167"/>
      <c r="G35" s="167"/>
      <c r="H35" s="167"/>
      <c r="I35" s="167"/>
      <c r="J35" s="167"/>
      <c r="K35" s="168"/>
    </row>
    <row r="36" spans="1:11" ht="20.25" customHeight="1" x14ac:dyDescent="0.55000000000000004">
      <c r="A36" s="172"/>
      <c r="B36" s="173"/>
      <c r="C36" s="173"/>
      <c r="D36" s="173"/>
      <c r="E36" s="173"/>
      <c r="F36" s="173"/>
      <c r="G36" s="173"/>
      <c r="H36" s="173"/>
      <c r="I36" s="173"/>
      <c r="J36" s="173"/>
      <c r="K36" s="174"/>
    </row>
    <row r="37" spans="1:11" ht="20.25" customHeight="1" x14ac:dyDescent="0.55000000000000004">
      <c r="A37" s="3" t="s">
        <v>41</v>
      </c>
    </row>
    <row r="38" spans="1:11" ht="20.25" customHeight="1" x14ac:dyDescent="0.55000000000000004">
      <c r="A38" s="166" t="s">
        <v>64</v>
      </c>
      <c r="B38" s="167"/>
      <c r="C38" s="167"/>
      <c r="D38" s="167"/>
      <c r="E38" s="167"/>
      <c r="F38" s="167"/>
      <c r="G38" s="167"/>
      <c r="H38" s="167"/>
      <c r="I38" s="167"/>
      <c r="J38" s="167"/>
      <c r="K38" s="168"/>
    </row>
    <row r="39" spans="1:11" ht="20.25" customHeight="1" x14ac:dyDescent="0.55000000000000004">
      <c r="A39" s="172"/>
      <c r="B39" s="173"/>
      <c r="C39" s="173"/>
      <c r="D39" s="173"/>
      <c r="E39" s="173"/>
      <c r="F39" s="173"/>
      <c r="G39" s="173"/>
      <c r="H39" s="173"/>
      <c r="I39" s="173"/>
      <c r="J39" s="173"/>
      <c r="K39" s="174"/>
    </row>
    <row r="40" spans="1:11" ht="20.25" customHeight="1" x14ac:dyDescent="0.55000000000000004">
      <c r="A40" s="3" t="s">
        <v>31</v>
      </c>
    </row>
    <row r="41" spans="1:11" ht="20.25" customHeight="1" x14ac:dyDescent="0.55000000000000004">
      <c r="A41" s="227" t="s">
        <v>65</v>
      </c>
      <c r="B41" s="124"/>
      <c r="C41" s="124"/>
      <c r="D41" s="124"/>
      <c r="E41" s="124"/>
      <c r="F41" s="124"/>
      <c r="G41" s="124"/>
      <c r="H41" s="124"/>
      <c r="I41" s="124"/>
      <c r="J41" s="124"/>
      <c r="K41" s="125"/>
    </row>
    <row r="42" spans="1:11" ht="20.25" customHeight="1" x14ac:dyDescent="0.55000000000000004">
      <c r="A42" s="126"/>
      <c r="B42" s="127"/>
      <c r="C42" s="127"/>
      <c r="D42" s="127"/>
      <c r="E42" s="127"/>
      <c r="F42" s="127"/>
      <c r="G42" s="127"/>
      <c r="H42" s="127"/>
      <c r="I42" s="127"/>
      <c r="J42" s="127"/>
      <c r="K42" s="128"/>
    </row>
    <row r="43" spans="1:11" ht="20.25" customHeight="1" x14ac:dyDescent="0.55000000000000004">
      <c r="A43" s="129"/>
      <c r="B43" s="130"/>
      <c r="C43" s="130"/>
      <c r="D43" s="130"/>
      <c r="E43" s="130"/>
      <c r="F43" s="130"/>
      <c r="G43" s="130"/>
      <c r="H43" s="130"/>
      <c r="I43" s="130"/>
      <c r="J43" s="130"/>
      <c r="K43" s="131"/>
    </row>
    <row r="45" spans="1:11" ht="20.25" customHeight="1" x14ac:dyDescent="0.55000000000000004">
      <c r="A45" s="3" t="s">
        <v>47</v>
      </c>
    </row>
    <row r="46" spans="1:11" ht="20.25" customHeight="1" x14ac:dyDescent="0.55000000000000004">
      <c r="A46" s="3" t="s">
        <v>17</v>
      </c>
      <c r="G46" s="3" t="s">
        <v>18</v>
      </c>
    </row>
    <row r="47" spans="1:11" ht="20.25" customHeight="1" x14ac:dyDescent="0.55000000000000004">
      <c r="A47" s="166" t="s">
        <v>59</v>
      </c>
      <c r="B47" s="167"/>
      <c r="C47" s="167"/>
      <c r="D47" s="167"/>
      <c r="E47" s="168"/>
      <c r="G47" s="166" t="s">
        <v>60</v>
      </c>
      <c r="H47" s="195"/>
      <c r="I47" s="195"/>
      <c r="J47" s="195"/>
      <c r="K47" s="196"/>
    </row>
    <row r="48" spans="1:11" ht="20.25" customHeight="1" x14ac:dyDescent="0.55000000000000004">
      <c r="A48" s="169"/>
      <c r="B48" s="170"/>
      <c r="C48" s="170"/>
      <c r="D48" s="170"/>
      <c r="E48" s="171"/>
      <c r="G48" s="197"/>
      <c r="H48" s="198"/>
      <c r="I48" s="198"/>
      <c r="J48" s="198"/>
      <c r="K48" s="199"/>
    </row>
    <row r="49" spans="1:11" ht="20.25" customHeight="1" x14ac:dyDescent="0.55000000000000004">
      <c r="A49" s="169"/>
      <c r="B49" s="170"/>
      <c r="C49" s="170"/>
      <c r="D49" s="170"/>
      <c r="E49" s="171"/>
      <c r="G49" s="197"/>
      <c r="H49" s="198"/>
      <c r="I49" s="198"/>
      <c r="J49" s="198"/>
      <c r="K49" s="199"/>
    </row>
    <row r="50" spans="1:11" ht="20.25" customHeight="1" x14ac:dyDescent="0.55000000000000004">
      <c r="A50" s="169"/>
      <c r="B50" s="170"/>
      <c r="C50" s="170"/>
      <c r="D50" s="170"/>
      <c r="E50" s="171"/>
      <c r="F50" s="99"/>
      <c r="G50" s="197"/>
      <c r="H50" s="198"/>
      <c r="I50" s="198"/>
      <c r="J50" s="198"/>
      <c r="K50" s="199"/>
    </row>
    <row r="51" spans="1:11" ht="20.25" customHeight="1" x14ac:dyDescent="0.55000000000000004">
      <c r="A51" s="169"/>
      <c r="B51" s="170"/>
      <c r="C51" s="170"/>
      <c r="D51" s="170"/>
      <c r="E51" s="171"/>
      <c r="F51" s="99"/>
      <c r="G51" s="197"/>
      <c r="H51" s="198"/>
      <c r="I51" s="198"/>
      <c r="J51" s="198"/>
      <c r="K51" s="199"/>
    </row>
    <row r="52" spans="1:11" ht="20.25" customHeight="1" x14ac:dyDescent="0.55000000000000004">
      <c r="A52" s="169"/>
      <c r="B52" s="170"/>
      <c r="C52" s="170"/>
      <c r="D52" s="170"/>
      <c r="E52" s="171"/>
      <c r="G52" s="197"/>
      <c r="H52" s="198"/>
      <c r="I52" s="198"/>
      <c r="J52" s="198"/>
      <c r="K52" s="199"/>
    </row>
    <row r="53" spans="1:11" ht="20.25" customHeight="1" x14ac:dyDescent="0.55000000000000004">
      <c r="A53" s="169"/>
      <c r="B53" s="170"/>
      <c r="C53" s="170"/>
      <c r="D53" s="170"/>
      <c r="E53" s="171"/>
      <c r="G53" s="197"/>
      <c r="H53" s="198"/>
      <c r="I53" s="198"/>
      <c r="J53" s="198"/>
      <c r="K53" s="199"/>
    </row>
    <row r="54" spans="1:11" ht="20.25" customHeight="1" x14ac:dyDescent="0.55000000000000004">
      <c r="A54" s="169"/>
      <c r="B54" s="170"/>
      <c r="C54" s="170"/>
      <c r="D54" s="170"/>
      <c r="E54" s="171"/>
      <c r="G54" s="197"/>
      <c r="H54" s="198"/>
      <c r="I54" s="198"/>
      <c r="J54" s="198"/>
      <c r="K54" s="199"/>
    </row>
    <row r="55" spans="1:11" ht="20.25" customHeight="1" x14ac:dyDescent="0.55000000000000004">
      <c r="A55" s="172"/>
      <c r="B55" s="173"/>
      <c r="C55" s="173"/>
      <c r="D55" s="173"/>
      <c r="E55" s="174"/>
      <c r="G55" s="200"/>
      <c r="H55" s="201"/>
      <c r="I55" s="201"/>
      <c r="J55" s="201"/>
      <c r="K55" s="202"/>
    </row>
    <row r="56" spans="1:11" ht="20.25" customHeight="1" x14ac:dyDescent="0.55000000000000004">
      <c r="A56" s="3" t="s">
        <v>19</v>
      </c>
    </row>
    <row r="57" spans="1:11" ht="20.25" customHeight="1" x14ac:dyDescent="0.55000000000000004">
      <c r="A57" s="186" t="s">
        <v>58</v>
      </c>
      <c r="B57" s="167"/>
      <c r="C57" s="167"/>
      <c r="D57" s="167"/>
      <c r="E57" s="167"/>
      <c r="F57" s="167"/>
      <c r="G57" s="167"/>
      <c r="H57" s="167"/>
      <c r="I57" s="167"/>
      <c r="J57" s="167"/>
      <c r="K57" s="168"/>
    </row>
    <row r="58" spans="1:11" ht="20.25" customHeight="1" x14ac:dyDescent="0.55000000000000004">
      <c r="A58" s="172"/>
      <c r="B58" s="173"/>
      <c r="C58" s="173"/>
      <c r="D58" s="173"/>
      <c r="E58" s="173"/>
      <c r="F58" s="173"/>
      <c r="G58" s="173"/>
      <c r="H58" s="173"/>
      <c r="I58" s="173"/>
      <c r="J58" s="173"/>
      <c r="K58" s="174"/>
    </row>
    <row r="59" spans="1:11" ht="20.25" customHeight="1" x14ac:dyDescent="0.55000000000000004">
      <c r="A59" s="3" t="s">
        <v>20</v>
      </c>
    </row>
    <row r="60" spans="1:11" ht="20.25" customHeight="1" x14ac:dyDescent="0.55000000000000004">
      <c r="A60" s="186" t="s">
        <v>57</v>
      </c>
      <c r="B60" s="167"/>
      <c r="C60" s="167"/>
      <c r="D60" s="167"/>
      <c r="E60" s="167"/>
      <c r="F60" s="167"/>
      <c r="G60" s="167"/>
      <c r="H60" s="167"/>
      <c r="I60" s="167"/>
      <c r="J60" s="167"/>
      <c r="K60" s="168"/>
    </row>
    <row r="61" spans="1:11" ht="20.25" customHeight="1" x14ac:dyDescent="0.55000000000000004">
      <c r="A61" s="172"/>
      <c r="B61" s="173"/>
      <c r="C61" s="173"/>
      <c r="D61" s="173"/>
      <c r="E61" s="173"/>
      <c r="F61" s="173"/>
      <c r="G61" s="173"/>
      <c r="H61" s="173"/>
      <c r="I61" s="173"/>
      <c r="J61" s="173"/>
      <c r="K61" s="174"/>
    </row>
    <row r="62" spans="1:11" ht="20.25" customHeight="1" x14ac:dyDescent="0.55000000000000004">
      <c r="A62" s="3" t="s">
        <v>31</v>
      </c>
    </row>
    <row r="63" spans="1:11" ht="20.25" customHeight="1" x14ac:dyDescent="0.55000000000000004">
      <c r="A63" s="166" t="s">
        <v>56</v>
      </c>
      <c r="B63" s="124"/>
      <c r="C63" s="124"/>
      <c r="D63" s="124"/>
      <c r="E63" s="124"/>
      <c r="F63" s="124"/>
      <c r="G63" s="124"/>
      <c r="H63" s="124"/>
      <c r="I63" s="124"/>
      <c r="J63" s="124"/>
      <c r="K63" s="125"/>
    </row>
    <row r="64" spans="1:11" ht="20.25" customHeight="1" x14ac:dyDescent="0.55000000000000004">
      <c r="A64" s="126"/>
      <c r="B64" s="127"/>
      <c r="C64" s="127"/>
      <c r="D64" s="127"/>
      <c r="E64" s="127"/>
      <c r="F64" s="127"/>
      <c r="G64" s="127"/>
      <c r="H64" s="127"/>
      <c r="I64" s="127"/>
      <c r="J64" s="127"/>
      <c r="K64" s="128"/>
    </row>
    <row r="65" spans="1:11" ht="20.25" customHeight="1" x14ac:dyDescent="0.55000000000000004">
      <c r="A65" s="129"/>
      <c r="B65" s="130"/>
      <c r="C65" s="130"/>
      <c r="D65" s="130"/>
      <c r="E65" s="130"/>
      <c r="F65" s="130"/>
      <c r="G65" s="130"/>
      <c r="H65" s="130"/>
      <c r="I65" s="130"/>
      <c r="J65" s="130"/>
      <c r="K65" s="131"/>
    </row>
    <row r="66" spans="1:11" ht="20.25" customHeight="1" x14ac:dyDescent="0.55000000000000004">
      <c r="A66" s="7"/>
      <c r="B66" s="7"/>
      <c r="C66" s="7"/>
      <c r="D66" s="7"/>
      <c r="E66" s="7"/>
      <c r="F66" s="7"/>
      <c r="G66" s="7"/>
      <c r="H66" s="7"/>
      <c r="I66" s="7"/>
      <c r="J66" s="7"/>
      <c r="K66" s="7"/>
    </row>
    <row r="67" spans="1:11" ht="20.25" customHeight="1" x14ac:dyDescent="0.55000000000000004">
      <c r="A67" s="3" t="s">
        <v>48</v>
      </c>
    </row>
    <row r="68" spans="1:11" ht="20.25" customHeight="1" x14ac:dyDescent="0.55000000000000004">
      <c r="A68" s="3" t="s">
        <v>17</v>
      </c>
      <c r="G68" s="3" t="s">
        <v>18</v>
      </c>
    </row>
    <row r="69" spans="1:11" ht="20.25" customHeight="1" x14ac:dyDescent="0.55000000000000004">
      <c r="A69" s="166"/>
      <c r="B69" s="167"/>
      <c r="C69" s="167"/>
      <c r="D69" s="167"/>
      <c r="E69" s="168"/>
      <c r="G69" s="166"/>
      <c r="H69" s="195"/>
      <c r="I69" s="195"/>
      <c r="J69" s="195"/>
      <c r="K69" s="196"/>
    </row>
    <row r="70" spans="1:11" ht="20.25" customHeight="1" x14ac:dyDescent="0.55000000000000004">
      <c r="A70" s="169"/>
      <c r="B70" s="170"/>
      <c r="C70" s="170"/>
      <c r="D70" s="170"/>
      <c r="E70" s="171"/>
      <c r="G70" s="197"/>
      <c r="H70" s="198"/>
      <c r="I70" s="198"/>
      <c r="J70" s="198"/>
      <c r="K70" s="199"/>
    </row>
    <row r="71" spans="1:11" ht="20.25" customHeight="1" x14ac:dyDescent="0.55000000000000004">
      <c r="A71" s="169"/>
      <c r="B71" s="170"/>
      <c r="C71" s="170"/>
      <c r="D71" s="170"/>
      <c r="E71" s="171"/>
      <c r="G71" s="197"/>
      <c r="H71" s="198"/>
      <c r="I71" s="198"/>
      <c r="J71" s="198"/>
      <c r="K71" s="199"/>
    </row>
    <row r="72" spans="1:11" ht="20.25" customHeight="1" x14ac:dyDescent="0.55000000000000004">
      <c r="A72" s="169"/>
      <c r="B72" s="170"/>
      <c r="C72" s="170"/>
      <c r="D72" s="170"/>
      <c r="E72" s="171"/>
      <c r="F72" s="99"/>
      <c r="G72" s="197"/>
      <c r="H72" s="198"/>
      <c r="I72" s="198"/>
      <c r="J72" s="198"/>
      <c r="K72" s="199"/>
    </row>
    <row r="73" spans="1:11" ht="20.25" customHeight="1" x14ac:dyDescent="0.55000000000000004">
      <c r="A73" s="169"/>
      <c r="B73" s="170"/>
      <c r="C73" s="170"/>
      <c r="D73" s="170"/>
      <c r="E73" s="171"/>
      <c r="F73" s="99"/>
      <c r="G73" s="197"/>
      <c r="H73" s="198"/>
      <c r="I73" s="198"/>
      <c r="J73" s="198"/>
      <c r="K73" s="199"/>
    </row>
    <row r="74" spans="1:11" ht="20.25" customHeight="1" x14ac:dyDescent="0.55000000000000004">
      <c r="A74" s="169"/>
      <c r="B74" s="170"/>
      <c r="C74" s="170"/>
      <c r="D74" s="170"/>
      <c r="E74" s="171"/>
      <c r="G74" s="197"/>
      <c r="H74" s="198"/>
      <c r="I74" s="198"/>
      <c r="J74" s="198"/>
      <c r="K74" s="199"/>
    </row>
    <row r="75" spans="1:11" ht="20.25" customHeight="1" x14ac:dyDescent="0.55000000000000004">
      <c r="A75" s="169"/>
      <c r="B75" s="170"/>
      <c r="C75" s="170"/>
      <c r="D75" s="170"/>
      <c r="E75" s="171"/>
      <c r="G75" s="197"/>
      <c r="H75" s="198"/>
      <c r="I75" s="198"/>
      <c r="J75" s="198"/>
      <c r="K75" s="199"/>
    </row>
    <row r="76" spans="1:11" ht="20.25" customHeight="1" x14ac:dyDescent="0.55000000000000004">
      <c r="A76" s="169"/>
      <c r="B76" s="170"/>
      <c r="C76" s="170"/>
      <c r="D76" s="170"/>
      <c r="E76" s="171"/>
      <c r="G76" s="197"/>
      <c r="H76" s="198"/>
      <c r="I76" s="198"/>
      <c r="J76" s="198"/>
      <c r="K76" s="199"/>
    </row>
    <row r="77" spans="1:11" ht="20.25" customHeight="1" x14ac:dyDescent="0.55000000000000004">
      <c r="A77" s="172"/>
      <c r="B77" s="173"/>
      <c r="C77" s="173"/>
      <c r="D77" s="173"/>
      <c r="E77" s="174"/>
      <c r="G77" s="200"/>
      <c r="H77" s="201"/>
      <c r="I77" s="201"/>
      <c r="J77" s="201"/>
      <c r="K77" s="202"/>
    </row>
    <row r="78" spans="1:11" ht="20.25" customHeight="1" x14ac:dyDescent="0.55000000000000004">
      <c r="A78" s="3" t="s">
        <v>19</v>
      </c>
    </row>
    <row r="79" spans="1:11" ht="20.25" customHeight="1" x14ac:dyDescent="0.55000000000000004">
      <c r="A79" s="228"/>
      <c r="B79" s="229"/>
      <c r="C79" s="229"/>
      <c r="D79" s="229"/>
      <c r="E79" s="229"/>
      <c r="F79" s="229"/>
      <c r="G79" s="229"/>
      <c r="H79" s="229"/>
      <c r="I79" s="229"/>
      <c r="J79" s="229"/>
      <c r="K79" s="230"/>
    </row>
    <row r="80" spans="1:11" ht="20.25" customHeight="1" x14ac:dyDescent="0.55000000000000004">
      <c r="A80" s="231"/>
      <c r="B80" s="232"/>
      <c r="C80" s="232"/>
      <c r="D80" s="232"/>
      <c r="E80" s="232"/>
      <c r="F80" s="232"/>
      <c r="G80" s="232"/>
      <c r="H80" s="232"/>
      <c r="I80" s="232"/>
      <c r="J80" s="232"/>
      <c r="K80" s="233"/>
    </row>
    <row r="81" spans="1:11" ht="20.25" customHeight="1" x14ac:dyDescent="0.55000000000000004">
      <c r="A81" s="3" t="s">
        <v>20</v>
      </c>
    </row>
    <row r="82" spans="1:11" ht="20.25" customHeight="1" x14ac:dyDescent="0.55000000000000004">
      <c r="A82" s="228"/>
      <c r="B82" s="229"/>
      <c r="C82" s="229"/>
      <c r="D82" s="229"/>
      <c r="E82" s="229"/>
      <c r="F82" s="229"/>
      <c r="G82" s="229"/>
      <c r="H82" s="229"/>
      <c r="I82" s="229"/>
      <c r="J82" s="229"/>
      <c r="K82" s="230"/>
    </row>
    <row r="83" spans="1:11" ht="20.25" customHeight="1" x14ac:dyDescent="0.55000000000000004">
      <c r="A83" s="231"/>
      <c r="B83" s="232"/>
      <c r="C83" s="232"/>
      <c r="D83" s="232"/>
      <c r="E83" s="232"/>
      <c r="F83" s="232"/>
      <c r="G83" s="232"/>
      <c r="H83" s="232"/>
      <c r="I83" s="232"/>
      <c r="J83" s="232"/>
      <c r="K83" s="233"/>
    </row>
    <row r="84" spans="1:11" ht="20.25" customHeight="1" x14ac:dyDescent="0.55000000000000004">
      <c r="A84" s="3" t="s">
        <v>31</v>
      </c>
    </row>
    <row r="85" spans="1:11" ht="20.25" customHeight="1" x14ac:dyDescent="0.55000000000000004">
      <c r="A85" s="227"/>
      <c r="B85" s="124"/>
      <c r="C85" s="124"/>
      <c r="D85" s="124"/>
      <c r="E85" s="124"/>
      <c r="F85" s="124"/>
      <c r="G85" s="124"/>
      <c r="H85" s="124"/>
      <c r="I85" s="124"/>
      <c r="J85" s="124"/>
      <c r="K85" s="125"/>
    </row>
    <row r="86" spans="1:11" ht="20.25" customHeight="1" x14ac:dyDescent="0.55000000000000004">
      <c r="A86" s="126"/>
      <c r="B86" s="127"/>
      <c r="C86" s="127"/>
      <c r="D86" s="127"/>
      <c r="E86" s="127"/>
      <c r="F86" s="127"/>
      <c r="G86" s="127"/>
      <c r="H86" s="127"/>
      <c r="I86" s="127"/>
      <c r="J86" s="127"/>
      <c r="K86" s="128"/>
    </row>
    <row r="87" spans="1:11" ht="20.25" customHeight="1" x14ac:dyDescent="0.55000000000000004">
      <c r="A87" s="129"/>
      <c r="B87" s="130"/>
      <c r="C87" s="130"/>
      <c r="D87" s="130"/>
      <c r="E87" s="130"/>
      <c r="F87" s="130"/>
      <c r="G87" s="130"/>
      <c r="H87" s="130"/>
      <c r="I87" s="130"/>
      <c r="J87" s="130"/>
      <c r="K87" s="131"/>
    </row>
    <row r="88" spans="1:11" ht="20.25" customHeight="1" x14ac:dyDescent="0.55000000000000004">
      <c r="A88" s="3" t="s">
        <v>49</v>
      </c>
    </row>
    <row r="89" spans="1:11" ht="20.25" customHeight="1" x14ac:dyDescent="0.55000000000000004">
      <c r="A89" s="3" t="s">
        <v>17</v>
      </c>
      <c r="G89" s="3" t="s">
        <v>18</v>
      </c>
    </row>
    <row r="90" spans="1:11" ht="20.25" customHeight="1" x14ac:dyDescent="0.55000000000000004">
      <c r="A90" s="166"/>
      <c r="B90" s="167"/>
      <c r="C90" s="167"/>
      <c r="D90" s="167"/>
      <c r="E90" s="168"/>
      <c r="G90" s="166"/>
      <c r="H90" s="195"/>
      <c r="I90" s="195"/>
      <c r="J90" s="195"/>
      <c r="K90" s="196"/>
    </row>
    <row r="91" spans="1:11" ht="20.25" customHeight="1" x14ac:dyDescent="0.55000000000000004">
      <c r="A91" s="169"/>
      <c r="B91" s="170"/>
      <c r="C91" s="170"/>
      <c r="D91" s="170"/>
      <c r="E91" s="171"/>
      <c r="G91" s="197"/>
      <c r="H91" s="198"/>
      <c r="I91" s="198"/>
      <c r="J91" s="198"/>
      <c r="K91" s="199"/>
    </row>
    <row r="92" spans="1:11" ht="20.25" customHeight="1" x14ac:dyDescent="0.55000000000000004">
      <c r="A92" s="169"/>
      <c r="B92" s="170"/>
      <c r="C92" s="170"/>
      <c r="D92" s="170"/>
      <c r="E92" s="171"/>
      <c r="G92" s="197"/>
      <c r="H92" s="198"/>
      <c r="I92" s="198"/>
      <c r="J92" s="198"/>
      <c r="K92" s="199"/>
    </row>
    <row r="93" spans="1:11" ht="20.25" customHeight="1" x14ac:dyDescent="0.55000000000000004">
      <c r="A93" s="169"/>
      <c r="B93" s="170"/>
      <c r="C93" s="170"/>
      <c r="D93" s="170"/>
      <c r="E93" s="171"/>
      <c r="F93" s="99"/>
      <c r="G93" s="197"/>
      <c r="H93" s="198"/>
      <c r="I93" s="198"/>
      <c r="J93" s="198"/>
      <c r="K93" s="199"/>
    </row>
    <row r="94" spans="1:11" ht="20.25" customHeight="1" x14ac:dyDescent="0.55000000000000004">
      <c r="A94" s="169"/>
      <c r="B94" s="170"/>
      <c r="C94" s="170"/>
      <c r="D94" s="170"/>
      <c r="E94" s="171"/>
      <c r="F94" s="99"/>
      <c r="G94" s="197"/>
      <c r="H94" s="198"/>
      <c r="I94" s="198"/>
      <c r="J94" s="198"/>
      <c r="K94" s="199"/>
    </row>
    <row r="95" spans="1:11" ht="20.25" customHeight="1" x14ac:dyDescent="0.55000000000000004">
      <c r="A95" s="169"/>
      <c r="B95" s="170"/>
      <c r="C95" s="170"/>
      <c r="D95" s="170"/>
      <c r="E95" s="171"/>
      <c r="G95" s="197"/>
      <c r="H95" s="198"/>
      <c r="I95" s="198"/>
      <c r="J95" s="198"/>
      <c r="K95" s="199"/>
    </row>
    <row r="96" spans="1:11" ht="20.25" customHeight="1" x14ac:dyDescent="0.55000000000000004">
      <c r="A96" s="169"/>
      <c r="B96" s="170"/>
      <c r="C96" s="170"/>
      <c r="D96" s="170"/>
      <c r="E96" s="171"/>
      <c r="G96" s="197"/>
      <c r="H96" s="198"/>
      <c r="I96" s="198"/>
      <c r="J96" s="198"/>
      <c r="K96" s="199"/>
    </row>
    <row r="97" spans="1:11" ht="20.25" customHeight="1" x14ac:dyDescent="0.55000000000000004">
      <c r="A97" s="169"/>
      <c r="B97" s="170"/>
      <c r="C97" s="170"/>
      <c r="D97" s="170"/>
      <c r="E97" s="171"/>
      <c r="G97" s="197"/>
      <c r="H97" s="198"/>
      <c r="I97" s="198"/>
      <c r="J97" s="198"/>
      <c r="K97" s="199"/>
    </row>
    <row r="98" spans="1:11" ht="20.25" customHeight="1" x14ac:dyDescent="0.55000000000000004">
      <c r="A98" s="172"/>
      <c r="B98" s="173"/>
      <c r="C98" s="173"/>
      <c r="D98" s="173"/>
      <c r="E98" s="174"/>
      <c r="G98" s="200"/>
      <c r="H98" s="201"/>
      <c r="I98" s="201"/>
      <c r="J98" s="201"/>
      <c r="K98" s="202"/>
    </row>
    <row r="99" spans="1:11" ht="20.25" customHeight="1" x14ac:dyDescent="0.55000000000000004">
      <c r="A99" s="3" t="s">
        <v>19</v>
      </c>
    </row>
    <row r="100" spans="1:11" ht="20.25" customHeight="1" x14ac:dyDescent="0.55000000000000004">
      <c r="A100" s="228"/>
      <c r="B100" s="229"/>
      <c r="C100" s="229"/>
      <c r="D100" s="229"/>
      <c r="E100" s="229"/>
      <c r="F100" s="229"/>
      <c r="G100" s="229"/>
      <c r="H100" s="229"/>
      <c r="I100" s="229"/>
      <c r="J100" s="229"/>
      <c r="K100" s="230"/>
    </row>
    <row r="101" spans="1:11" ht="20.25" customHeight="1" x14ac:dyDescent="0.55000000000000004">
      <c r="A101" s="231"/>
      <c r="B101" s="232"/>
      <c r="C101" s="232"/>
      <c r="D101" s="232"/>
      <c r="E101" s="232"/>
      <c r="F101" s="232"/>
      <c r="G101" s="232"/>
      <c r="H101" s="232"/>
      <c r="I101" s="232"/>
      <c r="J101" s="232"/>
      <c r="K101" s="233"/>
    </row>
    <row r="102" spans="1:11" ht="20.25" customHeight="1" x14ac:dyDescent="0.55000000000000004">
      <c r="A102" s="3" t="s">
        <v>20</v>
      </c>
    </row>
    <row r="103" spans="1:11" ht="20.25" customHeight="1" x14ac:dyDescent="0.55000000000000004">
      <c r="A103" s="228"/>
      <c r="B103" s="229"/>
      <c r="C103" s="229"/>
      <c r="D103" s="229"/>
      <c r="E103" s="229"/>
      <c r="F103" s="229"/>
      <c r="G103" s="229"/>
      <c r="H103" s="229"/>
      <c r="I103" s="229"/>
      <c r="J103" s="229"/>
      <c r="K103" s="230"/>
    </row>
    <row r="104" spans="1:11" ht="20.25" customHeight="1" x14ac:dyDescent="0.55000000000000004">
      <c r="A104" s="231"/>
      <c r="B104" s="232"/>
      <c r="C104" s="232"/>
      <c r="D104" s="232"/>
      <c r="E104" s="232"/>
      <c r="F104" s="232"/>
      <c r="G104" s="232"/>
      <c r="H104" s="232"/>
      <c r="I104" s="232"/>
      <c r="J104" s="232"/>
      <c r="K104" s="233"/>
    </row>
    <row r="105" spans="1:11" ht="20.25" customHeight="1" x14ac:dyDescent="0.55000000000000004">
      <c r="A105" s="3" t="s">
        <v>31</v>
      </c>
    </row>
    <row r="106" spans="1:11" ht="20.25" customHeight="1" x14ac:dyDescent="0.55000000000000004">
      <c r="A106" s="227"/>
      <c r="B106" s="124"/>
      <c r="C106" s="124"/>
      <c r="D106" s="124"/>
      <c r="E106" s="124"/>
      <c r="F106" s="124"/>
      <c r="G106" s="124"/>
      <c r="H106" s="124"/>
      <c r="I106" s="124"/>
      <c r="J106" s="124"/>
      <c r="K106" s="125"/>
    </row>
    <row r="107" spans="1:11" ht="20.25" customHeight="1" x14ac:dyDescent="0.55000000000000004">
      <c r="A107" s="126"/>
      <c r="B107" s="127"/>
      <c r="C107" s="127"/>
      <c r="D107" s="127"/>
      <c r="E107" s="127"/>
      <c r="F107" s="127"/>
      <c r="G107" s="127"/>
      <c r="H107" s="127"/>
      <c r="I107" s="127"/>
      <c r="J107" s="127"/>
      <c r="K107" s="128"/>
    </row>
    <row r="108" spans="1:11" ht="20.25" customHeight="1" x14ac:dyDescent="0.55000000000000004">
      <c r="A108" s="129"/>
      <c r="B108" s="130"/>
      <c r="C108" s="130"/>
      <c r="D108" s="130"/>
      <c r="E108" s="130"/>
      <c r="F108" s="130"/>
      <c r="G108" s="130"/>
      <c r="H108" s="130"/>
      <c r="I108" s="130"/>
      <c r="J108" s="130"/>
      <c r="K108" s="131"/>
    </row>
    <row r="110" spans="1:11" ht="20.25" customHeight="1" x14ac:dyDescent="0.55000000000000004">
      <c r="A110" s="3" t="s">
        <v>28</v>
      </c>
    </row>
    <row r="112" spans="1:11" ht="20.25" customHeight="1" x14ac:dyDescent="0.55000000000000004">
      <c r="A112" s="3" t="s">
        <v>23</v>
      </c>
    </row>
    <row r="113" spans="1:12" ht="20.25" customHeight="1" x14ac:dyDescent="0.55000000000000004">
      <c r="A113" s="166" t="s">
        <v>51</v>
      </c>
      <c r="B113" s="167"/>
      <c r="C113" s="167"/>
      <c r="D113" s="167"/>
      <c r="E113" s="167"/>
      <c r="F113" s="167"/>
      <c r="G113" s="167"/>
      <c r="H113" s="167"/>
      <c r="I113" s="167"/>
      <c r="J113" s="167"/>
      <c r="K113" s="168"/>
    </row>
    <row r="114" spans="1:12" ht="20.25" customHeight="1" x14ac:dyDescent="0.55000000000000004">
      <c r="A114" s="197"/>
      <c r="B114" s="170"/>
      <c r="C114" s="170"/>
      <c r="D114" s="170"/>
      <c r="E114" s="170"/>
      <c r="F114" s="170"/>
      <c r="G114" s="170"/>
      <c r="H114" s="170"/>
      <c r="I114" s="170"/>
      <c r="J114" s="170"/>
      <c r="K114" s="171"/>
    </row>
    <row r="115" spans="1:12" ht="20.25" customHeight="1" x14ac:dyDescent="0.55000000000000004">
      <c r="A115" s="197"/>
      <c r="B115" s="170"/>
      <c r="C115" s="170"/>
      <c r="D115" s="170"/>
      <c r="E115" s="170"/>
      <c r="F115" s="170"/>
      <c r="G115" s="170"/>
      <c r="H115" s="170"/>
      <c r="I115" s="170"/>
      <c r="J115" s="170"/>
      <c r="K115" s="171"/>
    </row>
    <row r="116" spans="1:12" ht="20.25" customHeight="1" x14ac:dyDescent="0.55000000000000004">
      <c r="A116" s="197"/>
      <c r="B116" s="170"/>
      <c r="C116" s="170"/>
      <c r="D116" s="170"/>
      <c r="E116" s="170"/>
      <c r="F116" s="170"/>
      <c r="G116" s="170"/>
      <c r="H116" s="170"/>
      <c r="I116" s="170"/>
      <c r="J116" s="170"/>
      <c r="K116" s="171"/>
    </row>
    <row r="117" spans="1:12" ht="20.25" customHeight="1" x14ac:dyDescent="0.55000000000000004">
      <c r="A117" s="197"/>
      <c r="B117" s="170"/>
      <c r="C117" s="170"/>
      <c r="D117" s="170"/>
      <c r="E117" s="170"/>
      <c r="F117" s="170"/>
      <c r="G117" s="170"/>
      <c r="H117" s="170"/>
      <c r="I117" s="170"/>
      <c r="J117" s="170"/>
      <c r="K117" s="171"/>
    </row>
    <row r="118" spans="1:12" ht="20.25" customHeight="1" x14ac:dyDescent="0.55000000000000004">
      <c r="A118" s="197"/>
      <c r="B118" s="170"/>
      <c r="C118" s="170"/>
      <c r="D118" s="170"/>
      <c r="E118" s="170"/>
      <c r="F118" s="170"/>
      <c r="G118" s="170"/>
      <c r="H118" s="170"/>
      <c r="I118" s="170"/>
      <c r="J118" s="170"/>
      <c r="K118" s="171"/>
    </row>
    <row r="119" spans="1:12" ht="20.25" customHeight="1" x14ac:dyDescent="0.55000000000000004">
      <c r="A119" s="197"/>
      <c r="B119" s="170"/>
      <c r="C119" s="170"/>
      <c r="D119" s="170"/>
      <c r="E119" s="170"/>
      <c r="F119" s="170"/>
      <c r="G119" s="170"/>
      <c r="H119" s="170"/>
      <c r="I119" s="170"/>
      <c r="J119" s="170"/>
      <c r="K119" s="171"/>
    </row>
    <row r="120" spans="1:12" ht="20.25" customHeight="1" x14ac:dyDescent="0.55000000000000004">
      <c r="A120" s="197"/>
      <c r="B120" s="170"/>
      <c r="C120" s="170"/>
      <c r="D120" s="170"/>
      <c r="E120" s="170"/>
      <c r="F120" s="170"/>
      <c r="G120" s="170"/>
      <c r="H120" s="170"/>
      <c r="I120" s="170"/>
      <c r="J120" s="170"/>
      <c r="K120" s="171"/>
    </row>
    <row r="121" spans="1:12" ht="20.25" customHeight="1" x14ac:dyDescent="0.55000000000000004">
      <c r="A121" s="172"/>
      <c r="B121" s="173"/>
      <c r="C121" s="173"/>
      <c r="D121" s="173"/>
      <c r="E121" s="173"/>
      <c r="F121" s="173"/>
      <c r="G121" s="173"/>
      <c r="H121" s="173"/>
      <c r="I121" s="173"/>
      <c r="J121" s="173"/>
      <c r="K121" s="174"/>
    </row>
    <row r="123" spans="1:12" ht="20.25" customHeight="1" x14ac:dyDescent="0.55000000000000004">
      <c r="A123" s="3" t="s">
        <v>44</v>
      </c>
    </row>
    <row r="124" spans="1:12" ht="20.25" customHeight="1" x14ac:dyDescent="0.55000000000000004">
      <c r="A124" s="119" t="s">
        <v>24</v>
      </c>
      <c r="B124" s="120"/>
      <c r="C124" s="8">
        <f>LEN(A125)</f>
        <v>158</v>
      </c>
      <c r="D124" s="121" t="s">
        <v>45</v>
      </c>
      <c r="E124" s="121"/>
      <c r="F124" s="122" t="str">
        <f>IF($C$124&lt;700,"OK","700文字を越えています。700文字以内になるようご調整ください。")</f>
        <v>OK</v>
      </c>
      <c r="G124" s="122"/>
      <c r="H124" s="122"/>
      <c r="I124" s="122"/>
      <c r="J124" s="122"/>
      <c r="K124" s="122"/>
    </row>
    <row r="125" spans="1:12" ht="20.25" customHeight="1" x14ac:dyDescent="0.55000000000000004">
      <c r="A125" s="166" t="s">
        <v>52</v>
      </c>
      <c r="B125" s="167"/>
      <c r="C125" s="167"/>
      <c r="D125" s="167"/>
      <c r="E125" s="167"/>
      <c r="F125" s="167"/>
      <c r="G125" s="167"/>
      <c r="H125" s="167"/>
      <c r="I125" s="167"/>
      <c r="J125" s="167"/>
      <c r="K125" s="168"/>
      <c r="L125" s="1" t="s">
        <v>42</v>
      </c>
    </row>
    <row r="126" spans="1:12" ht="20.25" customHeight="1" x14ac:dyDescent="0.55000000000000004">
      <c r="A126" s="197"/>
      <c r="B126" s="170"/>
      <c r="C126" s="170"/>
      <c r="D126" s="170"/>
      <c r="E126" s="170"/>
      <c r="F126" s="170"/>
      <c r="G126" s="170"/>
      <c r="H126" s="170"/>
      <c r="I126" s="170"/>
      <c r="J126" s="170"/>
      <c r="K126" s="171"/>
      <c r="L126" s="1" t="s">
        <v>43</v>
      </c>
    </row>
    <row r="127" spans="1:12" ht="20.25" customHeight="1" x14ac:dyDescent="0.55000000000000004">
      <c r="A127" s="197"/>
      <c r="B127" s="170"/>
      <c r="C127" s="170"/>
      <c r="D127" s="170"/>
      <c r="E127" s="170"/>
      <c r="F127" s="170"/>
      <c r="G127" s="170"/>
      <c r="H127" s="170"/>
      <c r="I127" s="170"/>
      <c r="J127" s="170"/>
      <c r="K127" s="171"/>
      <c r="L127" s="1" t="s">
        <v>66</v>
      </c>
    </row>
    <row r="128" spans="1:12" ht="20.25" customHeight="1" x14ac:dyDescent="0.55000000000000004">
      <c r="A128" s="197"/>
      <c r="B128" s="170"/>
      <c r="C128" s="170"/>
      <c r="D128" s="170"/>
      <c r="E128" s="170"/>
      <c r="F128" s="170"/>
      <c r="G128" s="170"/>
      <c r="H128" s="170"/>
      <c r="I128" s="170"/>
      <c r="J128" s="170"/>
      <c r="K128" s="171"/>
    </row>
    <row r="129" spans="1:11" ht="20.25" customHeight="1" x14ac:dyDescent="0.55000000000000004">
      <c r="A129" s="197"/>
      <c r="B129" s="170"/>
      <c r="C129" s="170"/>
      <c r="D129" s="170"/>
      <c r="E129" s="170"/>
      <c r="F129" s="170"/>
      <c r="G129" s="170"/>
      <c r="H129" s="170"/>
      <c r="I129" s="170"/>
      <c r="J129" s="170"/>
      <c r="K129" s="171"/>
    </row>
    <row r="130" spans="1:11" ht="20.25" customHeight="1" x14ac:dyDescent="0.55000000000000004">
      <c r="A130" s="197"/>
      <c r="B130" s="170"/>
      <c r="C130" s="170"/>
      <c r="D130" s="170"/>
      <c r="E130" s="170"/>
      <c r="F130" s="170"/>
      <c r="G130" s="170"/>
      <c r="H130" s="170"/>
      <c r="I130" s="170"/>
      <c r="J130" s="170"/>
      <c r="K130" s="171"/>
    </row>
    <row r="131" spans="1:11" ht="20.25" customHeight="1" x14ac:dyDescent="0.55000000000000004">
      <c r="A131" s="169"/>
      <c r="B131" s="170"/>
      <c r="C131" s="170"/>
      <c r="D131" s="170"/>
      <c r="E131" s="170"/>
      <c r="F131" s="170"/>
      <c r="G131" s="170"/>
      <c r="H131" s="170"/>
      <c r="I131" s="170"/>
      <c r="J131" s="170"/>
      <c r="K131" s="171"/>
    </row>
    <row r="132" spans="1:11" ht="20.25" customHeight="1" x14ac:dyDescent="0.55000000000000004">
      <c r="A132" s="169"/>
      <c r="B132" s="170"/>
      <c r="C132" s="170"/>
      <c r="D132" s="170"/>
      <c r="E132" s="170"/>
      <c r="F132" s="170"/>
      <c r="G132" s="170"/>
      <c r="H132" s="170"/>
      <c r="I132" s="170"/>
      <c r="J132" s="170"/>
      <c r="K132" s="171"/>
    </row>
    <row r="133" spans="1:11" ht="20.25" customHeight="1" x14ac:dyDescent="0.55000000000000004">
      <c r="A133" s="172"/>
      <c r="B133" s="173"/>
      <c r="C133" s="173"/>
      <c r="D133" s="173"/>
      <c r="E133" s="173"/>
      <c r="F133" s="173"/>
      <c r="G133" s="173"/>
      <c r="H133" s="173"/>
      <c r="I133" s="173"/>
      <c r="J133" s="173"/>
      <c r="K133" s="174"/>
    </row>
    <row r="135" spans="1:11" ht="20.25" customHeight="1" x14ac:dyDescent="0.55000000000000004">
      <c r="A135" s="3" t="s">
        <v>29</v>
      </c>
    </row>
    <row r="136" spans="1:11" ht="20.25" customHeight="1" x14ac:dyDescent="0.55000000000000004">
      <c r="A136" s="166" t="s">
        <v>39</v>
      </c>
      <c r="B136" s="167"/>
      <c r="C136" s="167"/>
      <c r="D136" s="167"/>
      <c r="E136" s="167"/>
      <c r="F136" s="167"/>
      <c r="G136" s="167"/>
      <c r="H136" s="167"/>
      <c r="I136" s="167"/>
      <c r="J136" s="167"/>
      <c r="K136" s="168"/>
    </row>
    <row r="137" spans="1:11" ht="20.25" customHeight="1" x14ac:dyDescent="0.55000000000000004">
      <c r="A137" s="197"/>
      <c r="B137" s="170"/>
      <c r="C137" s="170"/>
      <c r="D137" s="170"/>
      <c r="E137" s="170"/>
      <c r="F137" s="170"/>
      <c r="G137" s="170"/>
      <c r="H137" s="170"/>
      <c r="I137" s="170"/>
      <c r="J137" s="170"/>
      <c r="K137" s="171"/>
    </row>
    <row r="138" spans="1:11" ht="20.25" customHeight="1" x14ac:dyDescent="0.55000000000000004">
      <c r="A138" s="197"/>
      <c r="B138" s="170"/>
      <c r="C138" s="170"/>
      <c r="D138" s="170"/>
      <c r="E138" s="170"/>
      <c r="F138" s="170"/>
      <c r="G138" s="170"/>
      <c r="H138" s="170"/>
      <c r="I138" s="170"/>
      <c r="J138" s="170"/>
      <c r="K138" s="171"/>
    </row>
    <row r="139" spans="1:11" ht="20.25" customHeight="1" x14ac:dyDescent="0.55000000000000004">
      <c r="A139" s="197"/>
      <c r="B139" s="170"/>
      <c r="C139" s="170"/>
      <c r="D139" s="170"/>
      <c r="E139" s="170"/>
      <c r="F139" s="170"/>
      <c r="G139" s="170"/>
      <c r="H139" s="170"/>
      <c r="I139" s="170"/>
      <c r="J139" s="170"/>
      <c r="K139" s="171"/>
    </row>
    <row r="140" spans="1:11" ht="20.25" customHeight="1" x14ac:dyDescent="0.55000000000000004">
      <c r="A140" s="197"/>
      <c r="B140" s="170"/>
      <c r="C140" s="170"/>
      <c r="D140" s="170"/>
      <c r="E140" s="170"/>
      <c r="F140" s="170"/>
      <c r="G140" s="170"/>
      <c r="H140" s="170"/>
      <c r="I140" s="170"/>
      <c r="J140" s="170"/>
      <c r="K140" s="171"/>
    </row>
    <row r="141" spans="1:11" ht="20.25" customHeight="1" x14ac:dyDescent="0.55000000000000004">
      <c r="A141" s="197"/>
      <c r="B141" s="170"/>
      <c r="C141" s="170"/>
      <c r="D141" s="170"/>
      <c r="E141" s="170"/>
      <c r="F141" s="170"/>
      <c r="G141" s="170"/>
      <c r="H141" s="170"/>
      <c r="I141" s="170"/>
      <c r="J141" s="170"/>
      <c r="K141" s="171"/>
    </row>
    <row r="142" spans="1:11" ht="20.25" customHeight="1" x14ac:dyDescent="0.55000000000000004">
      <c r="A142" s="197"/>
      <c r="B142" s="170"/>
      <c r="C142" s="170"/>
      <c r="D142" s="170"/>
      <c r="E142" s="170"/>
      <c r="F142" s="170"/>
      <c r="G142" s="170"/>
      <c r="H142" s="170"/>
      <c r="I142" s="170"/>
      <c r="J142" s="170"/>
      <c r="K142" s="171"/>
    </row>
    <row r="143" spans="1:11" ht="20.25" customHeight="1" x14ac:dyDescent="0.55000000000000004">
      <c r="A143" s="197"/>
      <c r="B143" s="170"/>
      <c r="C143" s="170"/>
      <c r="D143" s="170"/>
      <c r="E143" s="170"/>
      <c r="F143" s="170"/>
      <c r="G143" s="170"/>
      <c r="H143" s="170"/>
      <c r="I143" s="170"/>
      <c r="J143" s="170"/>
      <c r="K143" s="171"/>
    </row>
    <row r="144" spans="1:11" ht="20.25" customHeight="1" x14ac:dyDescent="0.55000000000000004">
      <c r="A144" s="172"/>
      <c r="B144" s="173"/>
      <c r="C144" s="173"/>
      <c r="D144" s="173"/>
      <c r="E144" s="173"/>
      <c r="F144" s="173"/>
      <c r="G144" s="173"/>
      <c r="H144" s="173"/>
      <c r="I144" s="173"/>
      <c r="J144" s="173"/>
      <c r="K144" s="174"/>
    </row>
    <row r="146" spans="1:11" ht="20.25" customHeight="1" x14ac:dyDescent="0.55000000000000004">
      <c r="A146" s="3" t="s">
        <v>34</v>
      </c>
    </row>
    <row r="147" spans="1:11" ht="20.25" customHeight="1" x14ac:dyDescent="0.55000000000000004">
      <c r="A147" s="166"/>
      <c r="B147" s="167"/>
      <c r="C147" s="167"/>
      <c r="D147" s="167"/>
      <c r="E147" s="167"/>
      <c r="F147" s="167"/>
      <c r="G147" s="167"/>
      <c r="H147" s="167"/>
      <c r="I147" s="167"/>
      <c r="J147" s="167"/>
      <c r="K147" s="168"/>
    </row>
    <row r="148" spans="1:11" ht="20.25" customHeight="1" x14ac:dyDescent="0.55000000000000004">
      <c r="A148" s="197"/>
      <c r="B148" s="170"/>
      <c r="C148" s="170"/>
      <c r="D148" s="170"/>
      <c r="E148" s="170"/>
      <c r="F148" s="170"/>
      <c r="G148" s="170"/>
      <c r="H148" s="170"/>
      <c r="I148" s="170"/>
      <c r="J148" s="170"/>
      <c r="K148" s="171"/>
    </row>
    <row r="149" spans="1:11" ht="20.25" customHeight="1" x14ac:dyDescent="0.55000000000000004">
      <c r="A149" s="197"/>
      <c r="B149" s="170"/>
      <c r="C149" s="170"/>
      <c r="D149" s="170"/>
      <c r="E149" s="170"/>
      <c r="F149" s="170"/>
      <c r="G149" s="170"/>
      <c r="H149" s="170"/>
      <c r="I149" s="170"/>
      <c r="J149" s="170"/>
      <c r="K149" s="171"/>
    </row>
    <row r="150" spans="1:11" ht="20.25" customHeight="1" x14ac:dyDescent="0.55000000000000004">
      <c r="A150" s="197"/>
      <c r="B150" s="170"/>
      <c r="C150" s="170"/>
      <c r="D150" s="170"/>
      <c r="E150" s="170"/>
      <c r="F150" s="170"/>
      <c r="G150" s="170"/>
      <c r="H150" s="170"/>
      <c r="I150" s="170"/>
      <c r="J150" s="170"/>
      <c r="K150" s="171"/>
    </row>
    <row r="151" spans="1:11" ht="20.25" customHeight="1" x14ac:dyDescent="0.55000000000000004">
      <c r="A151" s="197"/>
      <c r="B151" s="170"/>
      <c r="C151" s="170"/>
      <c r="D151" s="170"/>
      <c r="E151" s="170"/>
      <c r="F151" s="170"/>
      <c r="G151" s="170"/>
      <c r="H151" s="170"/>
      <c r="I151" s="170"/>
      <c r="J151" s="170"/>
      <c r="K151" s="171"/>
    </row>
    <row r="152" spans="1:11" ht="20.25" customHeight="1" x14ac:dyDescent="0.55000000000000004">
      <c r="A152" s="197"/>
      <c r="B152" s="170"/>
      <c r="C152" s="170"/>
      <c r="D152" s="170"/>
      <c r="E152" s="170"/>
      <c r="F152" s="170"/>
      <c r="G152" s="170"/>
      <c r="H152" s="170"/>
      <c r="I152" s="170"/>
      <c r="J152" s="170"/>
      <c r="K152" s="171"/>
    </row>
    <row r="153" spans="1:11" ht="20.25" customHeight="1" x14ac:dyDescent="0.55000000000000004">
      <c r="A153" s="197"/>
      <c r="B153" s="170"/>
      <c r="C153" s="170"/>
      <c r="D153" s="170"/>
      <c r="E153" s="170"/>
      <c r="F153" s="170"/>
      <c r="G153" s="170"/>
      <c r="H153" s="170"/>
      <c r="I153" s="170"/>
      <c r="J153" s="170"/>
      <c r="K153" s="171"/>
    </row>
    <row r="154" spans="1:11" ht="20.25" customHeight="1" x14ac:dyDescent="0.55000000000000004">
      <c r="A154" s="197"/>
      <c r="B154" s="170"/>
      <c r="C154" s="170"/>
      <c r="D154" s="170"/>
      <c r="E154" s="170"/>
      <c r="F154" s="170"/>
      <c r="G154" s="170"/>
      <c r="H154" s="170"/>
      <c r="I154" s="170"/>
      <c r="J154" s="170"/>
      <c r="K154" s="171"/>
    </row>
    <row r="155" spans="1:11" ht="20.25" customHeight="1" x14ac:dyDescent="0.55000000000000004">
      <c r="A155" s="172"/>
      <c r="B155" s="173"/>
      <c r="C155" s="173"/>
      <c r="D155" s="173"/>
      <c r="E155" s="173"/>
      <c r="F155" s="173"/>
      <c r="G155" s="173"/>
      <c r="H155" s="173"/>
      <c r="I155" s="173"/>
      <c r="J155" s="173"/>
      <c r="K155" s="174"/>
    </row>
    <row r="157" spans="1:11" ht="20.25" customHeight="1" x14ac:dyDescent="0.55000000000000004">
      <c r="A157" s="3" t="s">
        <v>32</v>
      </c>
    </row>
    <row r="158" spans="1:11" ht="20.25" customHeight="1" x14ac:dyDescent="0.55000000000000004">
      <c r="A158" s="3" t="s">
        <v>25</v>
      </c>
      <c r="G158" s="3" t="s">
        <v>26</v>
      </c>
    </row>
    <row r="159" spans="1:11" ht="20.25" customHeight="1" x14ac:dyDescent="0.55000000000000004">
      <c r="A159" s="166" t="s">
        <v>53</v>
      </c>
      <c r="B159" s="167"/>
      <c r="C159" s="167"/>
      <c r="D159" s="167"/>
      <c r="E159" s="168"/>
      <c r="G159" s="166" t="s">
        <v>54</v>
      </c>
      <c r="H159" s="195"/>
      <c r="I159" s="195"/>
      <c r="J159" s="195"/>
      <c r="K159" s="196"/>
    </row>
    <row r="160" spans="1:11" ht="20.25" customHeight="1" x14ac:dyDescent="0.55000000000000004">
      <c r="A160" s="169"/>
      <c r="B160" s="170"/>
      <c r="C160" s="170"/>
      <c r="D160" s="170"/>
      <c r="E160" s="171"/>
      <c r="G160" s="197"/>
      <c r="H160" s="198"/>
      <c r="I160" s="198"/>
      <c r="J160" s="198"/>
      <c r="K160" s="199"/>
    </row>
    <row r="161" spans="1:11" ht="20.25" customHeight="1" x14ac:dyDescent="0.55000000000000004">
      <c r="A161" s="169"/>
      <c r="B161" s="170"/>
      <c r="C161" s="170"/>
      <c r="D161" s="170"/>
      <c r="E161" s="171"/>
      <c r="G161" s="197"/>
      <c r="H161" s="198"/>
      <c r="I161" s="198"/>
      <c r="J161" s="198"/>
      <c r="K161" s="199"/>
    </row>
    <row r="162" spans="1:11" ht="20.25" customHeight="1" x14ac:dyDescent="0.55000000000000004">
      <c r="A162" s="169"/>
      <c r="B162" s="170"/>
      <c r="C162" s="170"/>
      <c r="D162" s="170"/>
      <c r="E162" s="171"/>
      <c r="F162" s="99"/>
      <c r="G162" s="197"/>
      <c r="H162" s="198"/>
      <c r="I162" s="198"/>
      <c r="J162" s="198"/>
      <c r="K162" s="199"/>
    </row>
    <row r="163" spans="1:11" ht="20.25" customHeight="1" x14ac:dyDescent="0.55000000000000004">
      <c r="A163" s="169"/>
      <c r="B163" s="170"/>
      <c r="C163" s="170"/>
      <c r="D163" s="170"/>
      <c r="E163" s="171"/>
      <c r="F163" s="99"/>
      <c r="G163" s="197"/>
      <c r="H163" s="198"/>
      <c r="I163" s="198"/>
      <c r="J163" s="198"/>
      <c r="K163" s="199"/>
    </row>
    <row r="164" spans="1:11" ht="20.25" customHeight="1" x14ac:dyDescent="0.55000000000000004">
      <c r="A164" s="169"/>
      <c r="B164" s="170"/>
      <c r="C164" s="170"/>
      <c r="D164" s="170"/>
      <c r="E164" s="171"/>
      <c r="G164" s="197"/>
      <c r="H164" s="198"/>
      <c r="I164" s="198"/>
      <c r="J164" s="198"/>
      <c r="K164" s="199"/>
    </row>
    <row r="165" spans="1:11" ht="20.25" customHeight="1" x14ac:dyDescent="0.55000000000000004">
      <c r="A165" s="169"/>
      <c r="B165" s="170"/>
      <c r="C165" s="170"/>
      <c r="D165" s="170"/>
      <c r="E165" s="171"/>
      <c r="G165" s="197"/>
      <c r="H165" s="198"/>
      <c r="I165" s="198"/>
      <c r="J165" s="198"/>
      <c r="K165" s="199"/>
    </row>
    <row r="166" spans="1:11" ht="20.25" customHeight="1" x14ac:dyDescent="0.55000000000000004">
      <c r="A166" s="169"/>
      <c r="B166" s="170"/>
      <c r="C166" s="170"/>
      <c r="D166" s="170"/>
      <c r="E166" s="171"/>
      <c r="G166" s="197"/>
      <c r="H166" s="198"/>
      <c r="I166" s="198"/>
      <c r="J166" s="198"/>
      <c r="K166" s="199"/>
    </row>
    <row r="167" spans="1:11" ht="20.25" customHeight="1" x14ac:dyDescent="0.55000000000000004">
      <c r="A167" s="172"/>
      <c r="B167" s="173"/>
      <c r="C167" s="173"/>
      <c r="D167" s="173"/>
      <c r="E167" s="174"/>
      <c r="G167" s="200"/>
      <c r="H167" s="201"/>
      <c r="I167" s="201"/>
      <c r="J167" s="201"/>
      <c r="K167" s="202"/>
    </row>
    <row r="168" spans="1:11" ht="20.25" customHeight="1" x14ac:dyDescent="0.55000000000000004">
      <c r="A168" s="3" t="s">
        <v>30</v>
      </c>
    </row>
    <row r="169" spans="1:11" ht="20.25" customHeight="1" x14ac:dyDescent="0.55000000000000004">
      <c r="A169" s="166" t="s">
        <v>55</v>
      </c>
      <c r="B169" s="167"/>
      <c r="C169" s="167"/>
      <c r="D169" s="167"/>
      <c r="E169" s="167"/>
      <c r="F169" s="167"/>
      <c r="G169" s="167"/>
      <c r="H169" s="167"/>
      <c r="I169" s="167"/>
      <c r="J169" s="167"/>
      <c r="K169" s="168"/>
    </row>
    <row r="170" spans="1:11" ht="20.25" customHeight="1" x14ac:dyDescent="0.55000000000000004">
      <c r="A170" s="169"/>
      <c r="B170" s="170"/>
      <c r="C170" s="170"/>
      <c r="D170" s="170"/>
      <c r="E170" s="170"/>
      <c r="F170" s="170"/>
      <c r="G170" s="170"/>
      <c r="H170" s="170"/>
      <c r="I170" s="170"/>
      <c r="J170" s="170"/>
      <c r="K170" s="171"/>
    </row>
    <row r="171" spans="1:11" ht="20.25" customHeight="1" x14ac:dyDescent="0.55000000000000004">
      <c r="A171" s="169"/>
      <c r="B171" s="170"/>
      <c r="C171" s="170"/>
      <c r="D171" s="170"/>
      <c r="E171" s="170"/>
      <c r="F171" s="170"/>
      <c r="G171" s="170"/>
      <c r="H171" s="170"/>
      <c r="I171" s="170"/>
      <c r="J171" s="170"/>
      <c r="K171" s="171"/>
    </row>
    <row r="172" spans="1:11" ht="20.25" customHeight="1" x14ac:dyDescent="0.55000000000000004">
      <c r="A172" s="172"/>
      <c r="B172" s="173"/>
      <c r="C172" s="173"/>
      <c r="D172" s="173"/>
      <c r="E172" s="173"/>
      <c r="F172" s="173"/>
      <c r="G172" s="173"/>
      <c r="H172" s="173"/>
      <c r="I172" s="173"/>
      <c r="J172" s="173"/>
      <c r="K172" s="174"/>
    </row>
    <row r="174" spans="1:11" ht="20.25" customHeight="1" x14ac:dyDescent="0.55000000000000004">
      <c r="A174" s="3" t="s">
        <v>67</v>
      </c>
    </row>
    <row r="175" spans="1:11" ht="20.25" customHeight="1" x14ac:dyDescent="0.55000000000000004">
      <c r="A175" s="166" t="s">
        <v>101</v>
      </c>
      <c r="B175" s="167"/>
      <c r="C175" s="167"/>
      <c r="D175" s="167"/>
      <c r="E175" s="167"/>
      <c r="F175" s="167"/>
      <c r="G175" s="167"/>
      <c r="H175" s="167"/>
      <c r="I175" s="167"/>
      <c r="J175" s="167"/>
      <c r="K175" s="168"/>
    </row>
    <row r="176" spans="1:11" ht="20.25" customHeight="1" x14ac:dyDescent="0.55000000000000004">
      <c r="A176" s="169"/>
      <c r="B176" s="170"/>
      <c r="C176" s="170"/>
      <c r="D176" s="170"/>
      <c r="E176" s="170"/>
      <c r="F176" s="170"/>
      <c r="G176" s="170"/>
      <c r="H176" s="170"/>
      <c r="I176" s="170"/>
      <c r="J176" s="170"/>
      <c r="K176" s="171"/>
    </row>
    <row r="177" spans="1:11" ht="20.25" customHeight="1" x14ac:dyDescent="0.55000000000000004">
      <c r="A177" s="169"/>
      <c r="B177" s="170"/>
      <c r="C177" s="170"/>
      <c r="D177" s="170"/>
      <c r="E177" s="170"/>
      <c r="F177" s="170"/>
      <c r="G177" s="170"/>
      <c r="H177" s="170"/>
      <c r="I177" s="170"/>
      <c r="J177" s="170"/>
      <c r="K177" s="171"/>
    </row>
    <row r="178" spans="1:11" ht="20.25" customHeight="1" x14ac:dyDescent="0.55000000000000004">
      <c r="A178" s="169"/>
      <c r="B178" s="170"/>
      <c r="C178" s="170"/>
      <c r="D178" s="170"/>
      <c r="E178" s="170"/>
      <c r="F178" s="170"/>
      <c r="G178" s="170"/>
      <c r="H178" s="170"/>
      <c r="I178" s="170"/>
      <c r="J178" s="170"/>
      <c r="K178" s="171"/>
    </row>
    <row r="179" spans="1:11" ht="20.25" customHeight="1" x14ac:dyDescent="0.55000000000000004">
      <c r="A179" s="169"/>
      <c r="B179" s="170"/>
      <c r="C179" s="170"/>
      <c r="D179" s="170"/>
      <c r="E179" s="170"/>
      <c r="F179" s="170"/>
      <c r="G179" s="170"/>
      <c r="H179" s="170"/>
      <c r="I179" s="170"/>
      <c r="J179" s="170"/>
      <c r="K179" s="171"/>
    </row>
    <row r="180" spans="1:11" ht="20.25" customHeight="1" x14ac:dyDescent="0.55000000000000004">
      <c r="A180" s="172"/>
      <c r="B180" s="173"/>
      <c r="C180" s="173"/>
      <c r="D180" s="173"/>
      <c r="E180" s="173"/>
      <c r="F180" s="173"/>
      <c r="G180" s="173"/>
      <c r="H180" s="173"/>
      <c r="I180" s="173"/>
      <c r="J180" s="173"/>
      <c r="K180" s="174"/>
    </row>
  </sheetData>
  <protectedRanges>
    <protectedRange sqref="A124:K124" name="範囲1"/>
  </protectedRanges>
  <mergeCells count="49">
    <mergeCell ref="A100:K101"/>
    <mergeCell ref="A103:K104"/>
    <mergeCell ref="A106:K108"/>
    <mergeCell ref="A147:K155"/>
    <mergeCell ref="A113:K121"/>
    <mergeCell ref="A125:K133"/>
    <mergeCell ref="A136:K144"/>
    <mergeCell ref="A124:B124"/>
    <mergeCell ref="D124:E124"/>
    <mergeCell ref="F124:K124"/>
    <mergeCell ref="A159:E167"/>
    <mergeCell ref="G159:K167"/>
    <mergeCell ref="F162:F163"/>
    <mergeCell ref="A169:K172"/>
    <mergeCell ref="A175:K180"/>
    <mergeCell ref="A69:E77"/>
    <mergeCell ref="G69:K77"/>
    <mergeCell ref="F72:F73"/>
    <mergeCell ref="A90:E98"/>
    <mergeCell ref="G90:K98"/>
    <mergeCell ref="F93:F94"/>
    <mergeCell ref="A79:K80"/>
    <mergeCell ref="A82:K83"/>
    <mergeCell ref="A85:K87"/>
    <mergeCell ref="A41:K43"/>
    <mergeCell ref="A63:K65"/>
    <mergeCell ref="A35:K36"/>
    <mergeCell ref="A38:K39"/>
    <mergeCell ref="A15:B15"/>
    <mergeCell ref="A47:E55"/>
    <mergeCell ref="G47:K55"/>
    <mergeCell ref="F50:F51"/>
    <mergeCell ref="A57:K58"/>
    <mergeCell ref="A60:K61"/>
    <mergeCell ref="D15:E15"/>
    <mergeCell ref="D16:E16"/>
    <mergeCell ref="A14:B14"/>
    <mergeCell ref="A13:B13"/>
    <mergeCell ref="A25:E33"/>
    <mergeCell ref="F28:F29"/>
    <mergeCell ref="G25:K33"/>
    <mergeCell ref="G16:K16"/>
    <mergeCell ref="G15:K15"/>
    <mergeCell ref="G14:K14"/>
    <mergeCell ref="G13:K13"/>
    <mergeCell ref="A16:B16"/>
    <mergeCell ref="D13:E13"/>
    <mergeCell ref="D14:E14"/>
    <mergeCell ref="A19:K22"/>
  </mergeCells>
  <phoneticPr fontId="1"/>
  <conditionalFormatting sqref="A125:K133">
    <cfRule type="expression" dxfId="4" priority="6">
      <formula>$C$124&gt;700</formula>
    </cfRule>
  </conditionalFormatting>
  <conditionalFormatting sqref="C124">
    <cfRule type="expression" dxfId="3" priority="5">
      <formula>$B$124&gt;700</formula>
    </cfRule>
  </conditionalFormatting>
  <conditionalFormatting sqref="D124">
    <cfRule type="expression" dxfId="2" priority="4">
      <formula>$B$124&gt;700</formula>
    </cfRule>
  </conditionalFormatting>
  <conditionalFormatting sqref="F124">
    <cfRule type="expression" dxfId="1" priority="2">
      <formula>$B$124&gt;700</formula>
    </cfRule>
  </conditionalFormatting>
  <conditionalFormatting sqref="F124:K124">
    <cfRule type="expression" dxfId="0" priority="1">
      <formula>$C$124&gt;700</formula>
    </cfRule>
  </conditionalFormatting>
  <pageMargins left="0.7" right="0.7" top="0.75" bottom="0.75" header="0.3" footer="0.3"/>
  <pageSetup paperSize="9" scale="77" fitToHeight="0" orientation="portrait" r:id="rId1"/>
  <rowBreaks count="3" manualBreakCount="3">
    <brk id="44" max="10" man="1"/>
    <brk id="87" max="10" man="1"/>
    <brk id="133" max="1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9"/>
  <sheetViews>
    <sheetView workbookViewId="0">
      <selection activeCell="F13" sqref="F13"/>
    </sheetView>
  </sheetViews>
  <sheetFormatPr defaultColWidth="8.6640625" defaultRowHeight="17.5" x14ac:dyDescent="0.55000000000000004"/>
  <cols>
    <col min="1" max="1" width="19.6640625" style="10" customWidth="1"/>
    <col min="2" max="5" width="13.1640625" style="10" customWidth="1"/>
    <col min="6" max="6" width="45.6640625" style="10" customWidth="1"/>
    <col min="7" max="16384" width="8.6640625" style="10"/>
  </cols>
  <sheetData>
    <row r="1" spans="1:8" ht="19.5" customHeight="1" thickBot="1" x14ac:dyDescent="0.6">
      <c r="A1" s="234" t="s">
        <v>100</v>
      </c>
      <c r="B1" s="234"/>
      <c r="C1" s="234"/>
      <c r="D1" s="12" t="s">
        <v>68</v>
      </c>
      <c r="E1" s="217"/>
      <c r="F1" s="218"/>
    </row>
    <row r="2" spans="1:8" ht="18.5" customHeight="1" thickBot="1" x14ac:dyDescent="0.6">
      <c r="B2" s="11"/>
      <c r="C2" s="11"/>
      <c r="D2" s="12" t="s">
        <v>69</v>
      </c>
      <c r="E2" s="235"/>
      <c r="F2" s="236"/>
    </row>
    <row r="3" spans="1:8" ht="17" customHeight="1" thickBot="1" x14ac:dyDescent="0.6">
      <c r="A3" s="13" t="s">
        <v>70</v>
      </c>
      <c r="B3" s="221" t="s">
        <v>90</v>
      </c>
      <c r="C3" s="221"/>
      <c r="D3" s="221"/>
      <c r="E3" s="221"/>
      <c r="F3" s="12" t="s">
        <v>71</v>
      </c>
    </row>
    <row r="4" spans="1:8" ht="17" customHeight="1" x14ac:dyDescent="0.55000000000000004">
      <c r="A4" s="222" t="s">
        <v>72</v>
      </c>
      <c r="B4" s="213" t="s">
        <v>73</v>
      </c>
      <c r="C4" s="222" t="s">
        <v>91</v>
      </c>
      <c r="D4" s="222" t="s">
        <v>74</v>
      </c>
      <c r="E4" s="14" t="s">
        <v>75</v>
      </c>
      <c r="F4" s="15" t="s">
        <v>76</v>
      </c>
    </row>
    <row r="5" spans="1:8" ht="17" customHeight="1" thickBot="1" x14ac:dyDescent="0.6">
      <c r="A5" s="223"/>
      <c r="B5" s="214"/>
      <c r="C5" s="223"/>
      <c r="D5" s="223"/>
      <c r="E5" s="16" t="s">
        <v>77</v>
      </c>
      <c r="F5" s="17" t="s">
        <v>78</v>
      </c>
    </row>
    <row r="6" spans="1:8" ht="17" customHeight="1" x14ac:dyDescent="0.55000000000000004">
      <c r="A6" s="18" t="s">
        <v>79</v>
      </c>
      <c r="B6" s="19">
        <v>2400000</v>
      </c>
      <c r="C6" s="48">
        <v>2400000</v>
      </c>
      <c r="D6" s="20">
        <v>2400000</v>
      </c>
      <c r="E6" s="21" t="str">
        <f>IF(B6-D6&lt;=0,"",(B6-D6))</f>
        <v/>
      </c>
      <c r="F6" s="47" t="str">
        <f>IF(C6&lt;B6,B6-C6,"")</f>
        <v/>
      </c>
    </row>
    <row r="7" spans="1:8" ht="17" customHeight="1" thickBot="1" x14ac:dyDescent="0.6">
      <c r="A7" s="22" t="s">
        <v>80</v>
      </c>
      <c r="B7" s="23">
        <v>600000</v>
      </c>
      <c r="C7" s="45">
        <v>601234</v>
      </c>
      <c r="D7" s="37">
        <v>601234</v>
      </c>
      <c r="E7" s="24"/>
      <c r="F7" s="25"/>
    </row>
    <row r="8" spans="1:8" ht="17" customHeight="1" thickBot="1" x14ac:dyDescent="0.6">
      <c r="A8" s="26" t="s">
        <v>81</v>
      </c>
      <c r="B8" s="27">
        <f>IF(SUM(B6,B7)=0,"",SUM(B6,B7))</f>
        <v>3000000</v>
      </c>
      <c r="C8" s="46">
        <f t="shared" ref="C8:F8" si="0">IF(SUM(C6,C7)=0,"",SUM(C6,C7))</f>
        <v>3001234</v>
      </c>
      <c r="D8" s="34">
        <f t="shared" si="0"/>
        <v>3001234</v>
      </c>
      <c r="E8" s="28" t="str">
        <f t="shared" si="0"/>
        <v/>
      </c>
      <c r="F8" s="27" t="str">
        <f t="shared" si="0"/>
        <v/>
      </c>
    </row>
    <row r="9" spans="1:8" ht="17" customHeight="1" x14ac:dyDescent="0.55000000000000004"/>
    <row r="10" spans="1:8" ht="17" customHeight="1" thickBot="1" x14ac:dyDescent="0.6">
      <c r="A10" s="13" t="s">
        <v>82</v>
      </c>
      <c r="B10" s="12"/>
      <c r="C10" s="29"/>
      <c r="D10" s="29"/>
      <c r="E10" s="29"/>
      <c r="F10" s="12" t="s">
        <v>83</v>
      </c>
      <c r="H10" s="38"/>
    </row>
    <row r="11" spans="1:8" ht="17" customHeight="1" x14ac:dyDescent="0.55000000000000004">
      <c r="A11" s="222" t="s">
        <v>72</v>
      </c>
      <c r="B11" s="213" t="s">
        <v>84</v>
      </c>
      <c r="C11" s="222" t="s">
        <v>85</v>
      </c>
      <c r="D11" s="222" t="s">
        <v>86</v>
      </c>
      <c r="E11" s="30" t="s">
        <v>92</v>
      </c>
      <c r="F11" s="213" t="s">
        <v>87</v>
      </c>
    </row>
    <row r="12" spans="1:8" ht="17" customHeight="1" thickBot="1" x14ac:dyDescent="0.6">
      <c r="A12" s="223"/>
      <c r="B12" s="214"/>
      <c r="C12" s="223"/>
      <c r="D12" s="223"/>
      <c r="E12" s="31" t="s">
        <v>88</v>
      </c>
      <c r="F12" s="214"/>
    </row>
    <row r="13" spans="1:8" ht="17" customHeight="1" x14ac:dyDescent="0.55000000000000004">
      <c r="A13" s="39" t="s">
        <v>93</v>
      </c>
      <c r="B13" s="20">
        <v>1000000</v>
      </c>
      <c r="C13" s="20">
        <v>1150000</v>
      </c>
      <c r="D13" s="32">
        <v>1150000</v>
      </c>
      <c r="E13" s="21" t="str">
        <f>IF(C13-D13=0,"",C13-D13)</f>
        <v/>
      </c>
      <c r="F13" s="40"/>
    </row>
    <row r="14" spans="1:8" ht="17" customHeight="1" x14ac:dyDescent="0.55000000000000004">
      <c r="A14" s="39" t="s">
        <v>94</v>
      </c>
      <c r="B14" s="32">
        <v>500000</v>
      </c>
      <c r="C14" s="32">
        <v>300000</v>
      </c>
      <c r="D14" s="32">
        <v>300000</v>
      </c>
      <c r="E14" s="41" t="str">
        <f>IF(C14-D14=0,"",C14-D14)</f>
        <v/>
      </c>
      <c r="F14" s="42"/>
    </row>
    <row r="15" spans="1:8" ht="17" customHeight="1" x14ac:dyDescent="0.55000000000000004">
      <c r="A15" s="39" t="s">
        <v>95</v>
      </c>
      <c r="B15" s="32">
        <v>500000</v>
      </c>
      <c r="C15" s="32">
        <v>601234</v>
      </c>
      <c r="D15" s="32">
        <v>601234</v>
      </c>
      <c r="E15" s="41" t="str">
        <f t="shared" ref="E15:E26" si="1">IF(C15-D15=0,"",C15-D15)</f>
        <v/>
      </c>
      <c r="F15" s="42"/>
    </row>
    <row r="16" spans="1:8" ht="17" customHeight="1" x14ac:dyDescent="0.55000000000000004">
      <c r="A16" s="39" t="s">
        <v>96</v>
      </c>
      <c r="B16" s="32">
        <v>340000</v>
      </c>
      <c r="C16" s="32">
        <v>300000</v>
      </c>
      <c r="D16" s="32">
        <v>300000</v>
      </c>
      <c r="E16" s="41" t="str">
        <f t="shared" si="1"/>
        <v/>
      </c>
      <c r="F16" s="42"/>
    </row>
    <row r="17" spans="1:6" ht="17" customHeight="1" x14ac:dyDescent="0.55000000000000004">
      <c r="A17" s="39" t="s">
        <v>97</v>
      </c>
      <c r="B17" s="32">
        <v>660000</v>
      </c>
      <c r="C17" s="32">
        <v>650000</v>
      </c>
      <c r="D17" s="32">
        <v>0</v>
      </c>
      <c r="E17" s="41">
        <f t="shared" si="1"/>
        <v>650000</v>
      </c>
      <c r="F17" s="42"/>
    </row>
    <row r="18" spans="1:6" ht="17" customHeight="1" x14ac:dyDescent="0.55000000000000004">
      <c r="A18" s="39"/>
      <c r="B18" s="32"/>
      <c r="C18" s="32"/>
      <c r="D18" s="32"/>
      <c r="E18" s="41" t="str">
        <f t="shared" si="1"/>
        <v/>
      </c>
      <c r="F18" s="42"/>
    </row>
    <row r="19" spans="1:6" ht="17" customHeight="1" x14ac:dyDescent="0.55000000000000004">
      <c r="A19" s="39"/>
      <c r="B19" s="32"/>
      <c r="C19" s="32"/>
      <c r="D19" s="32"/>
      <c r="E19" s="41" t="str">
        <f t="shared" si="1"/>
        <v/>
      </c>
      <c r="F19" s="42"/>
    </row>
    <row r="20" spans="1:6" ht="17" customHeight="1" x14ac:dyDescent="0.55000000000000004">
      <c r="A20" s="39"/>
      <c r="B20" s="32"/>
      <c r="C20" s="32"/>
      <c r="D20" s="32"/>
      <c r="E20" s="41" t="str">
        <f t="shared" si="1"/>
        <v/>
      </c>
      <c r="F20" s="42"/>
    </row>
    <row r="21" spans="1:6" ht="17" customHeight="1" x14ac:dyDescent="0.55000000000000004">
      <c r="A21" s="39"/>
      <c r="B21" s="32"/>
      <c r="C21" s="32"/>
      <c r="D21" s="32"/>
      <c r="E21" s="41" t="str">
        <f t="shared" si="1"/>
        <v/>
      </c>
      <c r="F21" s="42"/>
    </row>
    <row r="22" spans="1:6" ht="17" customHeight="1" x14ac:dyDescent="0.55000000000000004">
      <c r="A22" s="39"/>
      <c r="B22" s="32"/>
      <c r="C22" s="32"/>
      <c r="D22" s="32"/>
      <c r="E22" s="41" t="str">
        <f t="shared" si="1"/>
        <v/>
      </c>
      <c r="F22" s="42"/>
    </row>
    <row r="23" spans="1:6" ht="17" customHeight="1" x14ac:dyDescent="0.55000000000000004">
      <c r="A23" s="39"/>
      <c r="B23" s="32"/>
      <c r="C23" s="32"/>
      <c r="D23" s="32"/>
      <c r="E23" s="41" t="str">
        <f t="shared" si="1"/>
        <v/>
      </c>
      <c r="F23" s="42"/>
    </row>
    <row r="24" spans="1:6" ht="17" customHeight="1" x14ac:dyDescent="0.55000000000000004">
      <c r="A24" s="39"/>
      <c r="B24" s="32"/>
      <c r="C24" s="32"/>
      <c r="D24" s="32"/>
      <c r="E24" s="41" t="str">
        <f t="shared" si="1"/>
        <v/>
      </c>
      <c r="F24" s="42"/>
    </row>
    <row r="25" spans="1:6" ht="17" customHeight="1" x14ac:dyDescent="0.55000000000000004">
      <c r="A25" s="39"/>
      <c r="B25" s="32"/>
      <c r="C25" s="32"/>
      <c r="D25" s="32"/>
      <c r="E25" s="41" t="str">
        <f t="shared" si="1"/>
        <v/>
      </c>
      <c r="F25" s="42"/>
    </row>
    <row r="26" spans="1:6" ht="17" customHeight="1" thickBot="1" x14ac:dyDescent="0.6">
      <c r="A26" s="39"/>
      <c r="B26" s="32"/>
      <c r="C26" s="32"/>
      <c r="D26" s="32"/>
      <c r="E26" s="43" t="str">
        <f t="shared" si="1"/>
        <v/>
      </c>
      <c r="F26" s="42"/>
    </row>
    <row r="27" spans="1:6" ht="17" customHeight="1" thickBot="1" x14ac:dyDescent="0.6">
      <c r="A27" s="33" t="s">
        <v>98</v>
      </c>
      <c r="B27" s="34">
        <f>IF(SUM(B13:B26)=0,"",SUM(B13:B26))</f>
        <v>3000000</v>
      </c>
      <c r="C27" s="35">
        <f>IF(SUM(C13:C26)=0,"",SUM(C13:C26))</f>
        <v>3001234</v>
      </c>
      <c r="D27" s="34">
        <f>IF(SUM(D13:D26)=0,"",SUM(D13:D26))</f>
        <v>2351234</v>
      </c>
      <c r="E27" s="44">
        <f>IF(SUM(E13:E26)=0,"",SUM(E13:E26))</f>
        <v>650000</v>
      </c>
      <c r="F27" s="36"/>
    </row>
    <row r="28" spans="1:6" x14ac:dyDescent="0.55000000000000004">
      <c r="A28" s="10" t="s">
        <v>99</v>
      </c>
    </row>
    <row r="29" spans="1:6" x14ac:dyDescent="0.55000000000000004">
      <c r="A29" s="10" t="s">
        <v>89</v>
      </c>
    </row>
  </sheetData>
  <mergeCells count="13">
    <mergeCell ref="A1:C1"/>
    <mergeCell ref="E1:F1"/>
    <mergeCell ref="E2:F2"/>
    <mergeCell ref="B3:E3"/>
    <mergeCell ref="A4:A5"/>
    <mergeCell ref="B4:B5"/>
    <mergeCell ref="C4:C5"/>
    <mergeCell ref="D4:D5"/>
    <mergeCell ref="A11:A12"/>
    <mergeCell ref="B11:B12"/>
    <mergeCell ref="C11:C12"/>
    <mergeCell ref="D11:D12"/>
    <mergeCell ref="F11:F12"/>
  </mergeCells>
  <phoneticPr fontId="1"/>
  <pageMargins left="0.7" right="0.7" top="0.75" bottom="0.75" header="0.3" footer="0.3"/>
  <pageSetup paperSize="9" scale="10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【フォーム】完了報告書</vt:lpstr>
      <vt:lpstr>【フォーム】収支計算書</vt:lpstr>
      <vt:lpstr>【記載例】完了報告書</vt:lpstr>
      <vt:lpstr>【記載例】返還見込み無し</vt:lpstr>
      <vt:lpstr>【フォーム】完了報告書!Print_Area</vt:lpstr>
      <vt:lpstr>【記載例】完了報告書!Print_Area</vt:lpstr>
      <vt:lpstr>【記載例】返還見込み無し!Print_Area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2022-03-28T03:47:38Z</cp:lastPrinted>
  <dcterms:created xsi:type="dcterms:W3CDTF">2020-03-19T05:24:39Z</dcterms:created>
  <dcterms:modified xsi:type="dcterms:W3CDTF">2022-04-12T08:14:44Z</dcterms:modified>
</cp:coreProperties>
</file>