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308b1c61679696/デスクトップ/食支援事業助成金/"/>
    </mc:Choice>
  </mc:AlternateContent>
  <xr:revisionPtr revIDLastSave="0" documentId="14_{79C05825-8E2E-4ADF-84A0-84095B598462}" xr6:coauthVersionLast="47" xr6:coauthVersionMax="47" xr10:uidLastSave="{00000000-0000-0000-0000-000000000000}"/>
  <bookViews>
    <workbookView xWindow="108" yWindow="1692" windowWidth="19224" windowHeight="9888" activeTab="1" xr2:uid="{0F4E7B22-563D-4835-A2BB-74C7FADAEDD9}"/>
  </bookViews>
  <sheets>
    <sheet name="2021年利用者等の推移" sheetId="2" r:id="rId1"/>
    <sheet name="シェルター・相談の様子" sheetId="1" r:id="rId2"/>
    <sheet name="セミナーの様子" sheetId="3" r:id="rId3"/>
    <sheet name="その他活動の様子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6" i="2" l="1"/>
  <c r="L16" i="2"/>
  <c r="P19" i="2"/>
  <c r="P15" i="2"/>
  <c r="P14" i="2"/>
  <c r="P4" i="2"/>
  <c r="O8" i="2"/>
  <c r="N8" i="2"/>
  <c r="M8" i="2"/>
  <c r="Q16" i="2" l="1"/>
  <c r="L19" i="2"/>
  <c r="L15" i="2"/>
  <c r="Q15" i="2" s="1"/>
  <c r="H14" i="2"/>
  <c r="L14" i="2" s="1"/>
  <c r="K8" i="2"/>
  <c r="J8" i="2"/>
  <c r="I8" i="2"/>
  <c r="G8" i="2"/>
  <c r="F8" i="2"/>
  <c r="E8" i="2"/>
  <c r="D8" i="2"/>
  <c r="C8" i="2"/>
  <c r="B8" i="2"/>
  <c r="P7" i="2"/>
  <c r="H7" i="2"/>
  <c r="L7" i="2" s="1"/>
  <c r="P6" i="2"/>
  <c r="H6" i="2"/>
  <c r="L6" i="2" s="1"/>
  <c r="P5" i="2"/>
  <c r="H5" i="2"/>
  <c r="L5" i="2" s="1"/>
  <c r="H4" i="2"/>
  <c r="L4" i="2" s="1"/>
  <c r="P3" i="2"/>
  <c r="H3" i="2"/>
  <c r="L3" i="2" s="1"/>
  <c r="Q7" i="2" l="1"/>
  <c r="Q3" i="2"/>
  <c r="Q4" i="2"/>
  <c r="Q19" i="2"/>
  <c r="Q5" i="2"/>
  <c r="Q6" i="2"/>
  <c r="Q14" i="2"/>
  <c r="P8" i="2"/>
  <c r="H8" i="2"/>
  <c r="L8" i="2" s="1"/>
  <c r="Q8" i="2" l="1"/>
</calcChain>
</file>

<file path=xl/sharedStrings.xml><?xml version="1.0" encoding="utf-8"?>
<sst xmlns="http://schemas.openxmlformats.org/spreadsheetml/2006/main" count="111" uniqueCount="88">
  <si>
    <t>【2021年度DV対策センター　相談・利用件数】</t>
    <rPh sb="5" eb="7">
      <t>ネンド</t>
    </rPh>
    <rPh sb="9" eb="11">
      <t>タイサク</t>
    </rPh>
    <rPh sb="16" eb="18">
      <t>ソウダン</t>
    </rPh>
    <rPh sb="19" eb="21">
      <t>リヨウ</t>
    </rPh>
    <rPh sb="21" eb="23">
      <t>ケンスウ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</si>
  <si>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</si>
  <si>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</si>
  <si>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</si>
  <si>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</si>
  <si>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</si>
  <si>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</si>
  <si>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中間合計</t>
    <rPh sb="0" eb="2">
      <t>チュウカン</t>
    </rPh>
    <rPh sb="2" eb="4">
      <t>ゴウケイ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</si>
  <si>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</si>
  <si>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</si>
  <si>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合計</t>
    <rPh sb="0" eb="2">
      <t>ゴウケイ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</si>
  <si>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</si>
  <si>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</si>
  <si>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</si>
  <si>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3か月合計</t>
    <rPh sb="2" eb="3">
      <t>ゲツ</t>
    </rPh>
    <rPh sb="3" eb="5">
      <t>ゴウケイ</t>
    </rPh>
    <phoneticPr fontId="1"/>
  </si>
  <si>
    <t>1年合計</t>
    <rPh sb="1" eb="2">
      <t>ネン</t>
    </rPh>
    <rPh sb="2" eb="4">
      <t>ゴウケイ</t>
    </rPh>
    <phoneticPr fontId="1"/>
  </si>
  <si>
    <t>対面/相談</t>
    <rPh sb="0" eb="2">
      <t>タイメン</t>
    </rPh>
    <rPh sb="3" eb="5">
      <t>ソウダン</t>
    </rPh>
    <phoneticPr fontId="1"/>
  </si>
  <si>
    <t>ZOOM相談</t>
    <rPh sb="4" eb="6">
      <t>ソウダン</t>
    </rPh>
    <phoneticPr fontId="1"/>
  </si>
  <si>
    <t>電話相談</t>
    <rPh sb="0" eb="2">
      <t>デンワ</t>
    </rPh>
    <rPh sb="2" eb="4">
      <t>ソウダン</t>
    </rPh>
    <phoneticPr fontId="1"/>
  </si>
  <si>
    <t>LINE相談</t>
    <rPh sb="4" eb="6">
      <t>ソウダン</t>
    </rPh>
    <phoneticPr fontId="1"/>
  </si>
  <si>
    <t>メール相談</t>
    <rPh sb="3" eb="5">
      <t>ソウダン</t>
    </rPh>
    <phoneticPr fontId="1"/>
  </si>
  <si>
    <t>相談合計</t>
    <rPh sb="0" eb="2">
      <t>ソウダン</t>
    </rPh>
    <rPh sb="2" eb="4">
      <t>ゴウケイ</t>
    </rPh>
    <phoneticPr fontId="1"/>
  </si>
  <si>
    <t>避難シェルター①</t>
    <rPh sb="0" eb="2">
      <t>ヒナン</t>
    </rPh>
    <phoneticPr fontId="1"/>
  </si>
  <si>
    <t>1組2名</t>
    <rPh sb="1" eb="2">
      <t>クミ</t>
    </rPh>
    <rPh sb="3" eb="4">
      <t>メイ</t>
    </rPh>
    <phoneticPr fontId="1"/>
  </si>
  <si>
    <t>3組5名</t>
    <rPh sb="1" eb="2">
      <t>クミ</t>
    </rPh>
    <rPh sb="3" eb="4">
      <t>メイ</t>
    </rPh>
    <phoneticPr fontId="1"/>
  </si>
  <si>
    <t>8組15名</t>
    <rPh sb="1" eb="2">
      <t>クミ</t>
    </rPh>
    <rPh sb="4" eb="5">
      <t>メイ</t>
    </rPh>
    <phoneticPr fontId="1"/>
  </si>
  <si>
    <t>11組21名</t>
    <rPh sb="2" eb="3">
      <t>クミ</t>
    </rPh>
    <rPh sb="5" eb="6">
      <t>メイ</t>
    </rPh>
    <phoneticPr fontId="1"/>
  </si>
  <si>
    <t>シェルター②</t>
    <phoneticPr fontId="1"/>
  </si>
  <si>
    <t>1組1名</t>
    <rPh sb="1" eb="2">
      <t>クミ</t>
    </rPh>
    <rPh sb="3" eb="4">
      <t>メイ</t>
    </rPh>
    <phoneticPr fontId="1"/>
  </si>
  <si>
    <t>2組2名</t>
    <rPh sb="1" eb="2">
      <t>クミ</t>
    </rPh>
    <rPh sb="3" eb="4">
      <t>メイ</t>
    </rPh>
    <phoneticPr fontId="1"/>
  </si>
  <si>
    <t>3組6名</t>
    <rPh sb="1" eb="2">
      <t>クミ</t>
    </rPh>
    <rPh sb="3" eb="4">
      <t>メイ</t>
    </rPh>
    <phoneticPr fontId="1"/>
  </si>
  <si>
    <t>2組3名</t>
    <rPh sb="1" eb="2">
      <t>クミ</t>
    </rPh>
    <rPh sb="3" eb="4">
      <t>メイ</t>
    </rPh>
    <phoneticPr fontId="1"/>
  </si>
  <si>
    <t>10組12名</t>
    <rPh sb="2" eb="3">
      <t>クミ</t>
    </rPh>
    <rPh sb="5" eb="6">
      <t>メイ</t>
    </rPh>
    <phoneticPr fontId="1"/>
  </si>
  <si>
    <t>17組22名</t>
    <rPh sb="2" eb="3">
      <t>クミ</t>
    </rPh>
    <rPh sb="5" eb="6">
      <t>メイ</t>
    </rPh>
    <phoneticPr fontId="1"/>
  </si>
  <si>
    <t>18組27名</t>
    <rPh sb="2" eb="3">
      <t>クミ</t>
    </rPh>
    <rPh sb="5" eb="6">
      <t>メイ</t>
    </rPh>
    <phoneticPr fontId="1"/>
  </si>
  <si>
    <t>28組43名</t>
    <rPh sb="2" eb="3">
      <t>クミ</t>
    </rPh>
    <rPh sb="5" eb="6">
      <t>メイ</t>
    </rPh>
    <phoneticPr fontId="1"/>
  </si>
  <si>
    <t>避難延べ</t>
    <rPh sb="0" eb="2">
      <t>ヒナン</t>
    </rPh>
    <rPh sb="2" eb="3">
      <t>ノ</t>
    </rPh>
    <phoneticPr fontId="1"/>
  </si>
  <si>
    <t>食品配布会受益者</t>
    <rPh sb="0" eb="2">
      <t>ショクヒン</t>
    </rPh>
    <rPh sb="2" eb="5">
      <t>ハイフカイ</t>
    </rPh>
    <rPh sb="5" eb="8">
      <t>ジュエキシャ</t>
    </rPh>
    <phoneticPr fontId="1"/>
  </si>
  <si>
    <t>26組85名</t>
    <rPh sb="2" eb="3">
      <t>クミ</t>
    </rPh>
    <rPh sb="5" eb="6">
      <t>メイ</t>
    </rPh>
    <phoneticPr fontId="1"/>
  </si>
  <si>
    <t>23組75名</t>
    <rPh sb="2" eb="3">
      <t>クミ</t>
    </rPh>
    <rPh sb="5" eb="6">
      <t>メイ</t>
    </rPh>
    <phoneticPr fontId="1"/>
  </si>
  <si>
    <t>20組66名</t>
    <rPh sb="2" eb="3">
      <t>クミ</t>
    </rPh>
    <rPh sb="5" eb="6">
      <t>メイ</t>
    </rPh>
    <phoneticPr fontId="1"/>
  </si>
  <si>
    <t>18組59名</t>
    <rPh sb="2" eb="3">
      <t>クミ</t>
    </rPh>
    <rPh sb="5" eb="6">
      <t>メイ</t>
    </rPh>
    <phoneticPr fontId="1"/>
  </si>
  <si>
    <t>21組69名</t>
    <rPh sb="2" eb="3">
      <t>クミ</t>
    </rPh>
    <rPh sb="5" eb="6">
      <t>メイ</t>
    </rPh>
    <phoneticPr fontId="1"/>
  </si>
  <si>
    <t>19組63名</t>
    <rPh sb="2" eb="3">
      <t>クミ</t>
    </rPh>
    <rPh sb="5" eb="6">
      <t>メイ</t>
    </rPh>
    <phoneticPr fontId="1"/>
  </si>
  <si>
    <t>24組79名</t>
    <rPh sb="2" eb="3">
      <t>クミ</t>
    </rPh>
    <rPh sb="5" eb="6">
      <t>メイ</t>
    </rPh>
    <phoneticPr fontId="1"/>
  </si>
  <si>
    <t>38組118名</t>
    <rPh sb="2" eb="3">
      <t>クミ</t>
    </rPh>
    <rPh sb="6" eb="7">
      <t>メイ</t>
    </rPh>
    <phoneticPr fontId="1"/>
  </si>
  <si>
    <t>受益者延べ</t>
    <rPh sb="0" eb="3">
      <t>ジュエキシャ</t>
    </rPh>
    <rPh sb="3" eb="4">
      <t>ノ</t>
    </rPh>
    <phoneticPr fontId="1"/>
  </si>
  <si>
    <t>セミナー開催受講者</t>
    <rPh sb="4" eb="6">
      <t>カイサイ</t>
    </rPh>
    <rPh sb="6" eb="9">
      <t>ジュコウシャ</t>
    </rPh>
    <phoneticPr fontId="1"/>
  </si>
  <si>
    <t>5組6名</t>
    <rPh sb="1" eb="2">
      <t>クミ</t>
    </rPh>
    <rPh sb="3" eb="4">
      <t>メイ</t>
    </rPh>
    <phoneticPr fontId="1"/>
  </si>
  <si>
    <t>6組8名</t>
    <rPh sb="1" eb="2">
      <t>クミ</t>
    </rPh>
    <rPh sb="3" eb="4">
      <t>メイ</t>
    </rPh>
    <phoneticPr fontId="1"/>
  </si>
  <si>
    <t>12月</t>
    <rPh sb="2" eb="3">
      <t>ガツ</t>
    </rPh>
    <phoneticPr fontId="1"/>
  </si>
  <si>
    <t>２組3名</t>
    <rPh sb="1" eb="2">
      <t>クミ</t>
    </rPh>
    <rPh sb="3" eb="4">
      <t>メイ</t>
    </rPh>
    <phoneticPr fontId="1"/>
  </si>
  <si>
    <t>1組4名</t>
    <rPh sb="1" eb="2">
      <t>クミ</t>
    </rPh>
    <rPh sb="3" eb="4">
      <t>メイ</t>
    </rPh>
    <phoneticPr fontId="1"/>
  </si>
  <si>
    <t>4組９名</t>
    <rPh sb="1" eb="2">
      <t>クミ</t>
    </rPh>
    <rPh sb="3" eb="4">
      <t>メイ</t>
    </rPh>
    <phoneticPr fontId="1"/>
  </si>
  <si>
    <t>5組10名</t>
    <rPh sb="1" eb="2">
      <t>クミ</t>
    </rPh>
    <rPh sb="4" eb="5">
      <t>メイ</t>
    </rPh>
    <phoneticPr fontId="1"/>
  </si>
  <si>
    <t>3組3名</t>
    <rPh sb="1" eb="2">
      <t>クミ</t>
    </rPh>
    <rPh sb="3" eb="4">
      <t>メイ</t>
    </rPh>
    <phoneticPr fontId="1"/>
  </si>
  <si>
    <t>6組7名</t>
    <rPh sb="1" eb="2">
      <t>クミ</t>
    </rPh>
    <rPh sb="3" eb="4">
      <t>メイ</t>
    </rPh>
    <phoneticPr fontId="1"/>
  </si>
  <si>
    <t>28組92名</t>
    <rPh sb="2" eb="3">
      <t>クミ</t>
    </rPh>
    <rPh sb="5" eb="6">
      <t>メイ</t>
    </rPh>
    <phoneticPr fontId="1"/>
  </si>
  <si>
    <t>26組86名</t>
    <rPh sb="2" eb="3">
      <t>クミ</t>
    </rPh>
    <rPh sb="5" eb="6">
      <t>メイ</t>
    </rPh>
    <phoneticPr fontId="1"/>
  </si>
  <si>
    <t>相談より避難へ32名</t>
    <rPh sb="0" eb="2">
      <t>ソウダン</t>
    </rPh>
    <rPh sb="4" eb="6">
      <t>ヒナン</t>
    </rPh>
    <rPh sb="9" eb="10">
      <t>メイ</t>
    </rPh>
    <phoneticPr fontId="1"/>
  </si>
  <si>
    <t>43組69名</t>
    <rPh sb="2" eb="3">
      <t>クミ</t>
    </rPh>
    <rPh sb="5" eb="6">
      <t>メイ</t>
    </rPh>
    <phoneticPr fontId="1"/>
  </si>
  <si>
    <t>12月までの合計</t>
    <rPh sb="2" eb="3">
      <t>ガツ</t>
    </rPh>
    <rPh sb="6" eb="8">
      <t>ゴウケイ</t>
    </rPh>
    <phoneticPr fontId="1"/>
  </si>
  <si>
    <t>6組9名</t>
    <rPh sb="1" eb="2">
      <t>クミ</t>
    </rPh>
    <rPh sb="3" eb="4">
      <t>メイ</t>
    </rPh>
    <phoneticPr fontId="1"/>
  </si>
  <si>
    <t>5組11名</t>
    <rPh sb="1" eb="2">
      <t>クミ</t>
    </rPh>
    <rPh sb="4" eb="5">
      <t>メイ</t>
    </rPh>
    <phoneticPr fontId="1"/>
  </si>
  <si>
    <t>4組6名</t>
    <rPh sb="1" eb="2">
      <t>クミ</t>
    </rPh>
    <rPh sb="3" eb="4">
      <t>メイ</t>
    </rPh>
    <phoneticPr fontId="1"/>
  </si>
  <si>
    <t>15組26名</t>
    <rPh sb="2" eb="3">
      <t>クミ</t>
    </rPh>
    <rPh sb="5" eb="6">
      <t>メイ</t>
    </rPh>
    <phoneticPr fontId="1"/>
  </si>
  <si>
    <t xml:space="preserve">寄附金につきましては、多岐にわたる方法でいただいておりますので、現在取りまとめをしております。
現時点で、25名以上、個人寄付300万円以上と企業寄附TikTok様より350万は、確定しております。
流入経路は、相談は、LINEが最も多く、次に電話、メールです。食品配布会は、団体からの案内が最も多く、チラシ、ホームページ、その他SNS等となっています。
</t>
    <rPh sb="0" eb="3">
      <t>キフキン</t>
    </rPh>
    <rPh sb="11" eb="13">
      <t>タキ</t>
    </rPh>
    <rPh sb="17" eb="19">
      <t>ホウホウ</t>
    </rPh>
    <rPh sb="32" eb="34">
      <t>ゲンザイ</t>
    </rPh>
    <rPh sb="34" eb="35">
      <t>ト</t>
    </rPh>
    <rPh sb="48" eb="51">
      <t>ゲンジテン</t>
    </rPh>
    <rPh sb="55" eb="56">
      <t>メイ</t>
    </rPh>
    <rPh sb="56" eb="58">
      <t>イジョウ</t>
    </rPh>
    <rPh sb="59" eb="63">
      <t>コジンキフ</t>
    </rPh>
    <rPh sb="66" eb="68">
      <t>マンエン</t>
    </rPh>
    <rPh sb="68" eb="70">
      <t>イジョウ</t>
    </rPh>
    <rPh sb="71" eb="75">
      <t>キギョウキフ</t>
    </rPh>
    <rPh sb="81" eb="82">
      <t>サマ</t>
    </rPh>
    <rPh sb="87" eb="88">
      <t>マン</t>
    </rPh>
    <rPh sb="90" eb="92">
      <t>カクテイ</t>
    </rPh>
    <rPh sb="100" eb="102">
      <t>リュウニュウ</t>
    </rPh>
    <rPh sb="102" eb="104">
      <t>ケイロ</t>
    </rPh>
    <rPh sb="106" eb="108">
      <t>ソウダン</t>
    </rPh>
    <rPh sb="115" eb="116">
      <t>モット</t>
    </rPh>
    <rPh sb="117" eb="118">
      <t>オオ</t>
    </rPh>
    <rPh sb="120" eb="121">
      <t>ツギ</t>
    </rPh>
    <rPh sb="122" eb="124">
      <t>デンワ</t>
    </rPh>
    <rPh sb="131" eb="136">
      <t>ショクヒンハイフカイ</t>
    </rPh>
    <rPh sb="138" eb="140">
      <t>ダンタイ</t>
    </rPh>
    <rPh sb="143" eb="145">
      <t>アンナイ</t>
    </rPh>
    <rPh sb="146" eb="147">
      <t>モット</t>
    </rPh>
    <rPh sb="148" eb="149">
      <t>オオ</t>
    </rPh>
    <rPh sb="164" eb="165">
      <t>タ</t>
    </rPh>
    <rPh sb="168" eb="169">
      <t>トウ</t>
    </rPh>
    <phoneticPr fontId="1"/>
  </si>
  <si>
    <t>【シェルター運営・相談支援　活動の様子】</t>
    <rPh sb="6" eb="8">
      <t>ウンエイ</t>
    </rPh>
    <rPh sb="9" eb="11">
      <t>ソウダン</t>
    </rPh>
    <rPh sb="11" eb="13">
      <t>シエン</t>
    </rPh>
    <rPh sb="14" eb="16">
      <t>カツドウ</t>
    </rPh>
    <rPh sb="17" eb="19">
      <t>ヨウス</t>
    </rPh>
    <phoneticPr fontId="1"/>
  </si>
  <si>
    <t>シェルターは、2021年4月時点で2カ所だったのが、2022年3月には4カ所となりました。</t>
    <rPh sb="11" eb="12">
      <t>ネン</t>
    </rPh>
    <rPh sb="13" eb="14">
      <t>ガツ</t>
    </rPh>
    <rPh sb="14" eb="16">
      <t>ジテン</t>
    </rPh>
    <rPh sb="19" eb="20">
      <t>ショ</t>
    </rPh>
    <rPh sb="30" eb="31">
      <t>ネン</t>
    </rPh>
    <rPh sb="32" eb="33">
      <t>ガツ</t>
    </rPh>
    <rPh sb="37" eb="38">
      <t>ショ</t>
    </rPh>
    <phoneticPr fontId="1"/>
  </si>
  <si>
    <t>最大7組避難できますが、コロナ対策のために、できるだけ1カ所につき1世帯となるように心掛けています。</t>
    <rPh sb="15" eb="17">
      <t>タイサク</t>
    </rPh>
    <rPh sb="29" eb="30">
      <t>ショ</t>
    </rPh>
    <rPh sb="34" eb="36">
      <t>セタイ</t>
    </rPh>
    <rPh sb="42" eb="44">
      <t>ココロガ</t>
    </rPh>
    <phoneticPr fontId="1"/>
  </si>
  <si>
    <t>【セミナーの様子】</t>
    <rPh sb="6" eb="8">
      <t>ヨウス</t>
    </rPh>
    <phoneticPr fontId="1"/>
  </si>
  <si>
    <t>セミナー参加者は、延べ298名となりました。代表穂志乃は外部講師としても、4回登壇させていただきました。（生協、都筑区役所イベントほか）</t>
    <rPh sb="4" eb="7">
      <t>サンカシャ</t>
    </rPh>
    <rPh sb="9" eb="10">
      <t>ノ</t>
    </rPh>
    <rPh sb="14" eb="15">
      <t>メイ</t>
    </rPh>
    <rPh sb="22" eb="24">
      <t>ダイヒョウ</t>
    </rPh>
    <rPh sb="24" eb="25">
      <t>ホ</t>
    </rPh>
    <rPh sb="25" eb="27">
      <t>シノ</t>
    </rPh>
    <rPh sb="28" eb="32">
      <t>ガイブコウシ</t>
    </rPh>
    <rPh sb="38" eb="39">
      <t>カイ</t>
    </rPh>
    <rPh sb="39" eb="41">
      <t>トウダン</t>
    </rPh>
    <rPh sb="53" eb="55">
      <t>セイキョウ</t>
    </rPh>
    <rPh sb="56" eb="59">
      <t>ツヅキク</t>
    </rPh>
    <rPh sb="59" eb="61">
      <t>ヤクショ</t>
    </rPh>
    <phoneticPr fontId="1"/>
  </si>
  <si>
    <t>当団体主催のセミナーは2021年7月より3月まで、計10回開催しました。コロナの影響により、ほとんどZOOMでの開催となりました。</t>
    <rPh sb="0" eb="3">
      <t>トウダンタイ</t>
    </rPh>
    <rPh sb="3" eb="5">
      <t>シュサイ</t>
    </rPh>
    <rPh sb="15" eb="16">
      <t>ネン</t>
    </rPh>
    <rPh sb="17" eb="18">
      <t>ガツ</t>
    </rPh>
    <rPh sb="21" eb="22">
      <t>ガツ</t>
    </rPh>
    <rPh sb="25" eb="26">
      <t>ケイ</t>
    </rPh>
    <rPh sb="28" eb="29">
      <t>カイ</t>
    </rPh>
    <rPh sb="29" eb="31">
      <t>カイサイ</t>
    </rPh>
    <rPh sb="40" eb="42">
      <t>エイキョウ</t>
    </rPh>
    <rPh sb="56" eb="58">
      <t>カイサイ</t>
    </rPh>
    <phoneticPr fontId="1"/>
  </si>
  <si>
    <t>【その他活動の様子】</t>
    <rPh sb="3" eb="4">
      <t>タ</t>
    </rPh>
    <rPh sb="4" eb="6">
      <t>カツドウ</t>
    </rPh>
    <rPh sb="7" eb="9">
      <t>ヨウス</t>
    </rPh>
    <phoneticPr fontId="1"/>
  </si>
  <si>
    <t>アフターフォロー支援の一つとして、月に一度無料食品配布会を行っています。その際に、必ず子ども向けイベントを行っています。</t>
    <rPh sb="8" eb="10">
      <t>シエン</t>
    </rPh>
    <rPh sb="11" eb="12">
      <t>ヒト</t>
    </rPh>
    <rPh sb="17" eb="18">
      <t>ツキ</t>
    </rPh>
    <rPh sb="19" eb="21">
      <t>イチド</t>
    </rPh>
    <rPh sb="21" eb="23">
      <t>ムリョウ</t>
    </rPh>
    <rPh sb="23" eb="28">
      <t>ショクヒンハイフカイ</t>
    </rPh>
    <rPh sb="29" eb="30">
      <t>オコナ</t>
    </rPh>
    <rPh sb="38" eb="39">
      <t>サイ</t>
    </rPh>
    <rPh sb="41" eb="42">
      <t>カナラ</t>
    </rPh>
    <rPh sb="43" eb="44">
      <t>コ</t>
    </rPh>
    <rPh sb="46" eb="47">
      <t>ム</t>
    </rPh>
    <rPh sb="53" eb="54">
      <t>オコナ</t>
    </rPh>
    <phoneticPr fontId="1"/>
  </si>
  <si>
    <t>ハロウィン・クリスマス英語教室やプログラミング教・アート体験など。食品配布会の利用者は延べ989名、子ども利用は、延べ96名でした。</t>
    <rPh sb="11" eb="13">
      <t>エイゴ</t>
    </rPh>
    <rPh sb="13" eb="15">
      <t>キョウシツ</t>
    </rPh>
    <rPh sb="23" eb="24">
      <t>キョウ</t>
    </rPh>
    <rPh sb="28" eb="30">
      <t>タイケン</t>
    </rPh>
    <rPh sb="33" eb="37">
      <t>ショクヒンハイフ</t>
    </rPh>
    <rPh sb="37" eb="38">
      <t>カイ</t>
    </rPh>
    <rPh sb="39" eb="42">
      <t>リヨウシャ</t>
    </rPh>
    <rPh sb="43" eb="44">
      <t>ノ</t>
    </rPh>
    <rPh sb="48" eb="49">
      <t>メイ</t>
    </rPh>
    <rPh sb="50" eb="51">
      <t>コ</t>
    </rPh>
    <rPh sb="53" eb="55">
      <t>リヨウ</t>
    </rPh>
    <rPh sb="57" eb="58">
      <t>ノ</t>
    </rPh>
    <rPh sb="61" eb="62">
      <t>メイ</t>
    </rPh>
    <phoneticPr fontId="1"/>
  </si>
  <si>
    <t>子ども向けイベント</t>
    <rPh sb="0" eb="1">
      <t>コ</t>
    </rPh>
    <rPh sb="3" eb="4">
      <t>ム</t>
    </rPh>
    <phoneticPr fontId="1"/>
  </si>
  <si>
    <t>夢叶え地図</t>
    <rPh sb="0" eb="1">
      <t>ユメ</t>
    </rPh>
    <rPh sb="1" eb="2">
      <t>カナ</t>
    </rPh>
    <rPh sb="3" eb="5">
      <t>チズ</t>
    </rPh>
    <phoneticPr fontId="1"/>
  </si>
  <si>
    <t>すいか割</t>
    <rPh sb="3" eb="4">
      <t>ワリ</t>
    </rPh>
    <phoneticPr fontId="1"/>
  </si>
  <si>
    <t>英語教室</t>
    <rPh sb="0" eb="4">
      <t>エイゴキョウシツ</t>
    </rPh>
    <phoneticPr fontId="1"/>
  </si>
  <si>
    <t>プログラミング</t>
    <phoneticPr fontId="1"/>
  </si>
  <si>
    <t>食品サンプル</t>
    <rPh sb="0" eb="2">
      <t>ショクヒン</t>
    </rPh>
    <phoneticPr fontId="1"/>
  </si>
  <si>
    <t>ハロウィン英語</t>
    <rPh sb="5" eb="7">
      <t>エイゴ</t>
    </rPh>
    <phoneticPr fontId="1"/>
  </si>
  <si>
    <t>アート体験</t>
    <rPh sb="3" eb="5">
      <t>タイケン</t>
    </rPh>
    <phoneticPr fontId="1"/>
  </si>
  <si>
    <t>クリスマス英語</t>
    <rPh sb="5" eb="7">
      <t>エイゴ</t>
    </rPh>
    <phoneticPr fontId="1"/>
  </si>
  <si>
    <t>アートイベント</t>
    <phoneticPr fontId="1"/>
  </si>
  <si>
    <t>食品サンプル　</t>
    <rPh sb="0" eb="2">
      <t>ショクヒン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</si>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</sst>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pn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197246</xdr:colOff>
      <xdr:row>2</xdr:row>
      <xdr:rowOff>38100</xdr:rowOff>
    </xdr:from>
    <xdr:to>
      <xdr:col>4</xdr:col>
      <xdr:colOff>190500</xdr:colOff>
      <xdr:row>10</xdr:row>
      <xdr:rowOff>217292</xdr:rowOff>
    </xdr:to>
    <xdr:pic>
      <xdr:nvPicPr>
        <xdr:cNvPr id="3" name="図 2" descr="説明がありません">
          <a:extLst>
            <a:ext uri="{FF2B5EF4-FFF2-40B4-BE49-F238E27FC236}">
              <a16:creationId xmlns:a16="http://schemas.microsoft.com/office/drawing/2014/main" id="{C9B71EA4-1262-46A8-865D-5084659A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246" y="670560"/>
          <a:ext cx="2675494" cy="2007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242287</xdr:colOff>
      <xdr:row>12</xdr:row>
      <xdr:rowOff>129540</xdr:rowOff>
    </xdr:from>
    <xdr:to>
      <xdr:col>4</xdr:col>
      <xdr:colOff>480060</xdr:colOff>
      <xdr:row>22</xdr:row>
      <xdr:rowOff>31055</xdr:rowOff>
    </xdr:to>
    <xdr:pic>
      <xdr:nvPicPr>
        <xdr:cNvPr id="4" name="図 3" descr="説明がありません">
          <a:extLst>
            <a:ext uri="{FF2B5EF4-FFF2-40B4-BE49-F238E27FC236}">
              <a16:creationId xmlns:a16="http://schemas.microsoft.com/office/drawing/2014/main" id="{F3E5E53A-7B54-4943-A750-E0586AA9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287" y="3048000"/>
          <a:ext cx="2920013" cy="218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43220</xdr:colOff>
      <xdr:row>1</xdr:row>
      <xdr:rowOff>7621</xdr:rowOff>
    </xdr:from>
    <xdr:to>
      <xdr:col>11</xdr:col>
      <xdr:colOff>502920</xdr:colOff>
      <xdr:row>11</xdr:row>
      <xdr:rowOff>116829</xdr:rowOff>
    </xdr:to>
    <xdr:pic>
      <xdr:nvPicPr>
        <xdr:cNvPr id="6" name="図 5" descr="説明がありません">
          <a:extLst>
            <a:ext uri="{FF2B5EF4-FFF2-40B4-BE49-F238E27FC236}">
              <a16:creationId xmlns:a16="http://schemas.microsoft.com/office/drawing/2014/main" id="{598AD510-6AE2-4720-8520-629B4722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8260" y="403861"/>
          <a:ext cx="1800820" cy="24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328092</xdr:colOff>
      <xdr:row>1</xdr:row>
      <xdr:rowOff>7620</xdr:rowOff>
    </xdr:from>
    <xdr:to>
      <xdr:col>8</xdr:col>
      <xdr:colOff>99060</xdr:colOff>
      <xdr:row>11</xdr:row>
      <xdr:rowOff>92580</xdr:rowOff>
    </xdr:to>
    <xdr:pic>
      <xdr:nvPicPr>
        <xdr:cNvPr id="7" name="図 6" descr="説明がありません">
          <a:extLst>
            <a:ext uri="{FF2B5EF4-FFF2-40B4-BE49-F238E27FC236}">
              <a16:creationId xmlns:a16="http://schemas.microsoft.com/office/drawing/2014/main" id="{1E734BDB-364A-46E9-8C3C-BC0D0E1B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0892" y="403860"/>
          <a:ext cx="1782648" cy="2378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525780</xdr:colOff>
      <xdr:row>12</xdr:row>
      <xdr:rowOff>165450</xdr:rowOff>
    </xdr:from>
    <xdr:to>
      <xdr:col>10</xdr:col>
      <xdr:colOff>597216</xdr:colOff>
      <xdr:row>22</xdr:row>
      <xdr:rowOff>162559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E7F30FC-C03C-4C7D-B8BC-70DB8414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580" y="3083910"/>
          <a:ext cx="3424236" cy="2283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228033</xdr:colOff>
      <xdr:row>2</xdr:row>
      <xdr:rowOff>0</xdr:rowOff>
    </xdr:from>
    <xdr:to>
      <xdr:col>4</xdr:col>
      <xdr:colOff>635317</xdr:colOff>
      <xdr:row>11</xdr:row>
      <xdr:rowOff>2540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CF78716-91FE-4DD1-86C9-CE06F22C3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33" y="457200"/>
          <a:ext cx="3089524" cy="2059940"/>
        </a:xfrm>
        <a:prstGeom prst="rect">
          <a:avLst/>
        </a:prstGeom>
      </xdr:spPr>
    </xdr:pic>
    <xdr:clientData/>
  </xdr:twoCellAnchor>
  <xdr:twoCellAnchor editAs="oneCell">
    <xdr:from>
      <xdr:col>0</xdr:col>
      <xdr:colOff>143932</xdr:colOff>
      <xdr:row>12</xdr:row>
      <xdr:rowOff>121920</xdr:rowOff>
    </xdr:from>
    <xdr:to>
      <xdr:col>6</xdr:col>
      <xdr:colOff>73912</xdr:colOff>
      <xdr:row>22</xdr:row>
      <xdr:rowOff>59674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DDA4DD9-8358-4AC5-9255-B3BFB14B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932" y="2865120"/>
          <a:ext cx="3953340" cy="2223754"/>
        </a:xfrm>
        <a:prstGeom prst="rect">
          <a:avLst/>
        </a:prstGeom>
      </xdr:spPr>
    </xdr:pic>
    <xdr:clientData/>
  </xdr:twoCellAnchor>
  <xdr:twoCellAnchor editAs="oneCell">
    <xdr:from>
      <xdr:col>6</xdr:col>
      <xdr:colOff>198119</xdr:colOff>
      <xdr:row>2</xdr:row>
      <xdr:rowOff>161448</xdr:rowOff>
    </xdr:from>
    <xdr:to>
      <xdr:col>11</xdr:col>
      <xdr:colOff>388620</xdr:colOff>
      <xdr:row>11</xdr:row>
      <xdr:rowOff>97155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EECE742-3297-4450-81C2-25F634622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1479" y="618648"/>
          <a:ext cx="3543301" cy="1993107"/>
        </a:xfrm>
        <a:prstGeom prst="rect">
          <a:avLst/>
        </a:prstGeom>
      </xdr:spPr>
    </xdr:pic>
    <xdr:clientData/>
  </xdr:twoCellAnchor>
  <xdr:twoCellAnchor editAs="oneCell">
    <xdr:from>
      <xdr:col>6</xdr:col>
      <xdr:colOff>479465</xdr:colOff>
      <xdr:row>13</xdr:row>
      <xdr:rowOff>45720</xdr:rowOff>
    </xdr:from>
    <xdr:to>
      <xdr:col>11</xdr:col>
      <xdr:colOff>10475</xdr:colOff>
      <xdr:row>21</xdr:row>
      <xdr:rowOff>139700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87A457C-8510-4487-B46A-2ED13D6E1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825" y="3131820"/>
          <a:ext cx="2883810" cy="1922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1</xdr:row>
      <xdr:rowOff>45720</xdr:rowOff>
    </xdr:from>
    <xdr:to>
      <xdr:col>5</xdr:col>
      <xdr:colOff>190500</xdr:colOff>
      <xdr:row>10</xdr:row>
      <xdr:rowOff>165735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E2C7707-7187-47A4-9A80-1E167653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" y="411480"/>
          <a:ext cx="2903220" cy="2177415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11</xdr:row>
      <xdr:rowOff>129540</xdr:rowOff>
    </xdr:from>
    <xdr:to>
      <xdr:col>5</xdr:col>
      <xdr:colOff>213360</xdr:colOff>
      <xdr:row>22</xdr:row>
      <xdr:rowOff>12584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AB0C14-BC9A-45CB-B954-843B47A04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380" y="2781300"/>
          <a:ext cx="3192780" cy="2397644"/>
        </a:xfrm>
        <a:prstGeom prst="rect">
          <a:avLst/>
        </a:prstGeom>
      </xdr:spPr>
    </xdr:pic>
    <xdr:clientData/>
  </xdr:twoCellAnchor>
  <xdr:twoCellAnchor editAs="oneCell">
    <xdr:from>
      <xdr:col>6</xdr:col>
      <xdr:colOff>98558</xdr:colOff>
      <xdr:row>11</xdr:row>
      <xdr:rowOff>121920</xdr:rowOff>
    </xdr:from>
    <xdr:to>
      <xdr:col>11</xdr:col>
      <xdr:colOff>360996</xdr:colOff>
      <xdr:row>22</xdr:row>
      <xdr:rowOff>17780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6AE956D-3811-4C0B-AEA2-9A5B5C85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1918" y="2773680"/>
          <a:ext cx="3615238" cy="24104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190069</xdr:colOff>
      <xdr:row>0</xdr:row>
      <xdr:rowOff>289560</xdr:rowOff>
    </xdr:from>
    <xdr:to>
      <xdr:col>11</xdr:col>
      <xdr:colOff>320040</xdr:colOff>
      <xdr:row>10</xdr:row>
      <xdr:rowOff>188537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8ED60BF-38FB-4506-A0F0-B99A36E98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3429" y="289560"/>
          <a:ext cx="3482771" cy="2322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CF0C-98ED-48D0-B019-93B94480D503}">
  <sheetPr>
    <pageSetUpPr fitToPage="1"/>
  </sheetPr>
  <dimension ref="A1:Q20"/>
  <sheetViews>
    <sheetView topLeftCell="A10" workbookViewId="0">
      <selection activeCell="R12" sqref="R12"/>
    </sheetView>
  </sheetViews>
  <sheetFormatPr defaultRowHeight="18" x14ac:dyDescent="0.45"/>
  <cols>
    <col min="1" max="1" width="17" customWidth="1"/>
    <col min="11" max="11" width="10.09765625" customWidth="1"/>
    <col min="12" max="12" width="14.69921875" customWidth="1"/>
    <col min="17" max="17" width="16.8984375" customWidth="1"/>
  </cols>
  <sheetData>
    <row r="1" spans="1:17" ht="28.2" customHeight="1" x14ac:dyDescent="0.45">
      <c r="B1" t="s">
        <v>0</v>
      </c>
    </row>
    <row r="2" spans="1:17" ht="28.2" customHeight="1" x14ac:dyDescent="0.4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1" t="s">
        <v>8</v>
      </c>
      <c r="J2" s="1" t="s">
        <v>9</v>
      </c>
      <c r="K2" s="1" t="s">
        <v>50</v>
      </c>
      <c r="L2" s="2" t="s">
        <v>61</v>
      </c>
      <c r="M2" s="1" t="s">
        <v>11</v>
      </c>
      <c r="N2" s="1" t="s">
        <v>12</v>
      </c>
      <c r="O2" s="1" t="s">
        <v>13</v>
      </c>
      <c r="P2" s="2" t="s">
        <v>14</v>
      </c>
      <c r="Q2" s="3" t="s">
        <v>15</v>
      </c>
    </row>
    <row r="3" spans="1:17" ht="28.2" customHeight="1" x14ac:dyDescent="0.45">
      <c r="A3" t="s">
        <v>16</v>
      </c>
      <c r="B3">
        <v>19</v>
      </c>
      <c r="C3">
        <v>13</v>
      </c>
      <c r="D3">
        <v>12</v>
      </c>
      <c r="E3">
        <v>14</v>
      </c>
      <c r="F3">
        <v>28</v>
      </c>
      <c r="G3">
        <v>12</v>
      </c>
      <c r="H3" s="4">
        <f>SUM(B3:G3)</f>
        <v>98</v>
      </c>
      <c r="I3">
        <v>15</v>
      </c>
      <c r="J3">
        <v>12</v>
      </c>
      <c r="K3">
        <v>9</v>
      </c>
      <c r="L3" s="4">
        <f t="shared" ref="L3:L8" si="0">SUM(H3:K3)</f>
        <v>134</v>
      </c>
      <c r="M3">
        <v>15</v>
      </c>
      <c r="N3">
        <v>12</v>
      </c>
      <c r="O3">
        <v>13</v>
      </c>
      <c r="P3" s="4">
        <f>SUM(M3:O3)</f>
        <v>40</v>
      </c>
      <c r="Q3" s="5">
        <f t="shared" ref="Q3:Q8" si="1">SUM(P3)+L3</f>
        <v>174</v>
      </c>
    </row>
    <row r="4" spans="1:17" ht="28.2" customHeight="1" x14ac:dyDescent="0.45">
      <c r="A4" t="s">
        <v>17</v>
      </c>
      <c r="D4">
        <v>1</v>
      </c>
      <c r="E4">
        <v>1</v>
      </c>
      <c r="F4">
        <v>3</v>
      </c>
      <c r="G4">
        <v>2</v>
      </c>
      <c r="H4" s="4">
        <f>SUM(D4:G4)</f>
        <v>7</v>
      </c>
      <c r="I4">
        <v>1</v>
      </c>
      <c r="J4">
        <v>2</v>
      </c>
      <c r="K4">
        <v>3</v>
      </c>
      <c r="L4" s="4">
        <f t="shared" si="0"/>
        <v>13</v>
      </c>
      <c r="M4">
        <v>6</v>
      </c>
      <c r="N4">
        <v>5</v>
      </c>
      <c r="O4">
        <v>8</v>
      </c>
      <c r="P4" s="4">
        <f>SUM(M4:O4)</f>
        <v>19</v>
      </c>
      <c r="Q4" s="5">
        <f t="shared" si="1"/>
        <v>32</v>
      </c>
    </row>
    <row r="5" spans="1:17" ht="28.2" customHeight="1" x14ac:dyDescent="0.45">
      <c r="A5" t="s">
        <v>18</v>
      </c>
      <c r="B5">
        <v>3</v>
      </c>
      <c r="C5">
        <v>3</v>
      </c>
      <c r="D5">
        <v>4</v>
      </c>
      <c r="E5">
        <v>10</v>
      </c>
      <c r="F5">
        <v>2</v>
      </c>
      <c r="G5">
        <v>3</v>
      </c>
      <c r="H5" s="4">
        <f>SUM(B5:G5)</f>
        <v>25</v>
      </c>
      <c r="I5">
        <v>3</v>
      </c>
      <c r="J5">
        <v>3</v>
      </c>
      <c r="K5">
        <v>4</v>
      </c>
      <c r="L5" s="4">
        <f t="shared" si="0"/>
        <v>35</v>
      </c>
      <c r="M5">
        <v>16</v>
      </c>
      <c r="N5">
        <v>17</v>
      </c>
      <c r="O5">
        <v>12</v>
      </c>
      <c r="P5" s="4">
        <f>SUM(M5:O5)</f>
        <v>45</v>
      </c>
      <c r="Q5" s="5">
        <f t="shared" si="1"/>
        <v>80</v>
      </c>
    </row>
    <row r="6" spans="1:17" ht="28.2" customHeight="1" x14ac:dyDescent="0.45">
      <c r="A6" t="s">
        <v>19</v>
      </c>
      <c r="C6">
        <v>3</v>
      </c>
      <c r="D6">
        <v>10</v>
      </c>
      <c r="E6">
        <v>16</v>
      </c>
      <c r="F6">
        <v>6</v>
      </c>
      <c r="G6">
        <v>6</v>
      </c>
      <c r="H6" s="4">
        <f>SUM(C6:G6)</f>
        <v>41</v>
      </c>
      <c r="I6">
        <v>5</v>
      </c>
      <c r="J6">
        <v>5</v>
      </c>
      <c r="K6">
        <v>4</v>
      </c>
      <c r="L6" s="4">
        <f t="shared" si="0"/>
        <v>55</v>
      </c>
      <c r="M6">
        <v>3</v>
      </c>
      <c r="N6">
        <v>4</v>
      </c>
      <c r="O6">
        <v>3</v>
      </c>
      <c r="P6" s="4">
        <f>SUM(M6:O6)</f>
        <v>10</v>
      </c>
      <c r="Q6" s="5">
        <f t="shared" si="1"/>
        <v>65</v>
      </c>
    </row>
    <row r="7" spans="1:17" ht="28.2" customHeight="1" x14ac:dyDescent="0.45">
      <c r="A7" t="s">
        <v>20</v>
      </c>
      <c r="B7">
        <v>2</v>
      </c>
      <c r="G7">
        <v>3</v>
      </c>
      <c r="H7" s="4">
        <f>SUM(B7:G7)</f>
        <v>5</v>
      </c>
      <c r="I7">
        <v>2</v>
      </c>
      <c r="J7">
        <v>2</v>
      </c>
      <c r="K7">
        <v>2</v>
      </c>
      <c r="L7" s="4">
        <f t="shared" si="0"/>
        <v>11</v>
      </c>
      <c r="M7">
        <v>1</v>
      </c>
      <c r="N7">
        <v>2</v>
      </c>
      <c r="O7">
        <v>2</v>
      </c>
      <c r="P7" s="4">
        <f>SUM(M7:O7)</f>
        <v>5</v>
      </c>
      <c r="Q7" s="5">
        <f t="shared" si="1"/>
        <v>16</v>
      </c>
    </row>
    <row r="8" spans="1:17" ht="28.2" customHeight="1" x14ac:dyDescent="0.45">
      <c r="A8" t="s">
        <v>21</v>
      </c>
      <c r="B8">
        <f>SUM(B3:B7)</f>
        <v>24</v>
      </c>
      <c r="C8">
        <f>SUM(C3:C7)</f>
        <v>19</v>
      </c>
      <c r="D8">
        <f>SUM(D3:D7)</f>
        <v>27</v>
      </c>
      <c r="E8">
        <f>SUM(E3:E7)</f>
        <v>41</v>
      </c>
      <c r="F8">
        <f t="shared" ref="F8:K8" si="2">SUM(F3:F7)</f>
        <v>39</v>
      </c>
      <c r="G8">
        <f t="shared" si="2"/>
        <v>26</v>
      </c>
      <c r="H8" s="4">
        <f>SUM(H3:H7)</f>
        <v>176</v>
      </c>
      <c r="I8">
        <f t="shared" si="2"/>
        <v>26</v>
      </c>
      <c r="J8">
        <f>SUM(J3:J7)</f>
        <v>24</v>
      </c>
      <c r="K8">
        <f t="shared" si="2"/>
        <v>22</v>
      </c>
      <c r="L8" s="4">
        <f t="shared" si="0"/>
        <v>248</v>
      </c>
      <c r="M8">
        <f>SUM(M3:M7)</f>
        <v>41</v>
      </c>
      <c r="N8">
        <f>SUM(N3:N7)</f>
        <v>40</v>
      </c>
      <c r="O8">
        <f>SUM(O3:O7)</f>
        <v>38</v>
      </c>
      <c r="P8" s="4">
        <f>SUM(P3:P7)</f>
        <v>119</v>
      </c>
      <c r="Q8" s="5">
        <f t="shared" si="1"/>
        <v>367</v>
      </c>
    </row>
    <row r="9" spans="1:17" ht="28.2" customHeight="1" x14ac:dyDescent="0.45">
      <c r="H9" s="4"/>
      <c r="L9" s="4"/>
      <c r="P9" s="4"/>
      <c r="Q9" s="5" t="s">
        <v>59</v>
      </c>
    </row>
    <row r="10" spans="1:17" ht="28.2" customHeight="1" x14ac:dyDescent="0.45">
      <c r="A10" t="s">
        <v>22</v>
      </c>
      <c r="B10" t="s">
        <v>23</v>
      </c>
      <c r="C10" t="s">
        <v>23</v>
      </c>
      <c r="D10" t="s">
        <v>23</v>
      </c>
      <c r="E10" t="s">
        <v>24</v>
      </c>
      <c r="F10" t="s">
        <v>23</v>
      </c>
      <c r="G10" t="s">
        <v>23</v>
      </c>
      <c r="H10" s="4" t="s">
        <v>25</v>
      </c>
      <c r="I10" t="s">
        <v>23</v>
      </c>
      <c r="J10" t="s">
        <v>23</v>
      </c>
      <c r="K10" t="s">
        <v>23</v>
      </c>
      <c r="L10" s="4" t="s">
        <v>26</v>
      </c>
      <c r="M10" t="s">
        <v>31</v>
      </c>
      <c r="N10" t="s">
        <v>51</v>
      </c>
      <c r="O10" t="s">
        <v>51</v>
      </c>
      <c r="P10" s="4" t="s">
        <v>62</v>
      </c>
      <c r="Q10" s="5"/>
    </row>
    <row r="11" spans="1:17" ht="28.2" customHeight="1" x14ac:dyDescent="0.45">
      <c r="A11" t="s">
        <v>27</v>
      </c>
      <c r="B11" t="s">
        <v>28</v>
      </c>
      <c r="C11" t="s">
        <v>28</v>
      </c>
      <c r="D11" t="s">
        <v>29</v>
      </c>
      <c r="E11" t="s">
        <v>29</v>
      </c>
      <c r="F11" t="s">
        <v>30</v>
      </c>
      <c r="G11" t="s">
        <v>31</v>
      </c>
      <c r="H11" s="4" t="s">
        <v>32</v>
      </c>
      <c r="I11" t="s">
        <v>31</v>
      </c>
      <c r="J11" t="s">
        <v>31</v>
      </c>
      <c r="K11" t="s">
        <v>48</v>
      </c>
      <c r="L11" s="4" t="s">
        <v>33</v>
      </c>
      <c r="M11" t="s">
        <v>55</v>
      </c>
      <c r="N11" t="s">
        <v>52</v>
      </c>
      <c r="O11" t="s">
        <v>52</v>
      </c>
      <c r="P11" s="4" t="s">
        <v>63</v>
      </c>
      <c r="Q11" s="5"/>
    </row>
    <row r="12" spans="1:17" ht="28.2" customHeight="1" x14ac:dyDescent="0.45">
      <c r="H12" s="4"/>
      <c r="L12" s="4"/>
      <c r="M12" t="s">
        <v>28</v>
      </c>
      <c r="N12" t="s">
        <v>31</v>
      </c>
      <c r="O12" t="s">
        <v>23</v>
      </c>
      <c r="P12" s="4" t="s">
        <v>64</v>
      </c>
      <c r="Q12" s="5"/>
    </row>
    <row r="13" spans="1:17" ht="28.2" customHeight="1" x14ac:dyDescent="0.45">
      <c r="A13" t="s">
        <v>10</v>
      </c>
      <c r="G13" t="s">
        <v>24</v>
      </c>
      <c r="H13" s="4" t="s">
        <v>34</v>
      </c>
      <c r="I13" t="s">
        <v>24</v>
      </c>
      <c r="J13" t="s">
        <v>24</v>
      </c>
      <c r="K13" t="s">
        <v>49</v>
      </c>
      <c r="L13" s="4" t="s">
        <v>35</v>
      </c>
      <c r="M13" t="s">
        <v>56</v>
      </c>
      <c r="N13" t="s">
        <v>54</v>
      </c>
      <c r="O13" t="s">
        <v>53</v>
      </c>
      <c r="P13" s="4" t="s">
        <v>65</v>
      </c>
      <c r="Q13" s="5" t="s">
        <v>60</v>
      </c>
    </row>
    <row r="14" spans="1:17" ht="28.2" customHeight="1" x14ac:dyDescent="0.45">
      <c r="A14" t="s">
        <v>36</v>
      </c>
      <c r="B14">
        <v>64</v>
      </c>
      <c r="C14">
        <v>68</v>
      </c>
      <c r="D14">
        <v>67</v>
      </c>
      <c r="E14">
        <v>80</v>
      </c>
      <c r="F14">
        <v>105</v>
      </c>
      <c r="G14">
        <v>78</v>
      </c>
      <c r="H14" s="4">
        <f>SUM(B14:G14)</f>
        <v>462</v>
      </c>
      <c r="I14">
        <v>132</v>
      </c>
      <c r="J14">
        <v>128</v>
      </c>
      <c r="K14">
        <v>136</v>
      </c>
      <c r="L14" s="4">
        <f>SUM(H14:K14)</f>
        <v>858</v>
      </c>
      <c r="M14">
        <v>133</v>
      </c>
      <c r="N14">
        <v>121</v>
      </c>
      <c r="O14">
        <v>159</v>
      </c>
      <c r="P14" s="4">
        <f>SUM(M14:O14)</f>
        <v>413</v>
      </c>
      <c r="Q14" s="5">
        <f>SUM(P14)+L14</f>
        <v>1271</v>
      </c>
    </row>
    <row r="15" spans="1:17" ht="28.2" customHeight="1" x14ac:dyDescent="0.45">
      <c r="A15" t="s">
        <v>47</v>
      </c>
      <c r="D15">
        <v>18</v>
      </c>
      <c r="E15">
        <v>16</v>
      </c>
      <c r="F15">
        <v>53</v>
      </c>
      <c r="G15">
        <v>20</v>
      </c>
      <c r="H15" s="4"/>
      <c r="I15">
        <v>22</v>
      </c>
      <c r="J15">
        <v>38</v>
      </c>
      <c r="K15">
        <v>26</v>
      </c>
      <c r="L15" s="4">
        <f>SUM(D15:K15)</f>
        <v>193</v>
      </c>
      <c r="M15">
        <v>34</v>
      </c>
      <c r="N15">
        <v>42</v>
      </c>
      <c r="O15">
        <v>29</v>
      </c>
      <c r="P15" s="4">
        <f>SUM(M15:O15)</f>
        <v>105</v>
      </c>
      <c r="Q15" s="5">
        <f>SUM(P15)+L15</f>
        <v>298</v>
      </c>
    </row>
    <row r="16" spans="1:17" ht="28.2" customHeight="1" x14ac:dyDescent="0.45">
      <c r="A16" t="s">
        <v>76</v>
      </c>
      <c r="C16">
        <v>10</v>
      </c>
      <c r="D16">
        <v>12</v>
      </c>
      <c r="E16">
        <v>13</v>
      </c>
      <c r="F16">
        <v>6</v>
      </c>
      <c r="G16">
        <v>11</v>
      </c>
      <c r="H16" s="4"/>
      <c r="I16">
        <v>10</v>
      </c>
      <c r="J16">
        <v>11</v>
      </c>
      <c r="K16">
        <v>15</v>
      </c>
      <c r="L16" s="4">
        <f>SUM(C16:K16)</f>
        <v>88</v>
      </c>
      <c r="M16">
        <v>10</v>
      </c>
      <c r="N16">
        <v>0</v>
      </c>
      <c r="O16">
        <v>12</v>
      </c>
      <c r="P16" s="4">
        <f>SUM(M16:O16)</f>
        <v>22</v>
      </c>
      <c r="Q16" s="5">
        <f>SUM(P16)+L16</f>
        <v>110</v>
      </c>
    </row>
    <row r="17" spans="1:17" ht="28.2" customHeight="1" x14ac:dyDescent="0.45">
      <c r="C17" s="7" t="s">
        <v>77</v>
      </c>
      <c r="D17" t="s">
        <v>78</v>
      </c>
      <c r="E17" t="s">
        <v>79</v>
      </c>
      <c r="F17" s="8" t="s">
        <v>80</v>
      </c>
      <c r="G17" s="9" t="s">
        <v>81</v>
      </c>
      <c r="H17" s="10"/>
      <c r="I17" s="8" t="s">
        <v>82</v>
      </c>
      <c r="J17" s="7" t="s">
        <v>83</v>
      </c>
      <c r="K17" s="8" t="s">
        <v>84</v>
      </c>
      <c r="L17" s="4"/>
      <c r="M17" s="8" t="s">
        <v>85</v>
      </c>
      <c r="N17" s="8" t="s">
        <v>87</v>
      </c>
      <c r="O17" s="8" t="s">
        <v>86</v>
      </c>
      <c r="P17" s="4"/>
      <c r="Q17" s="5"/>
    </row>
    <row r="18" spans="1:17" ht="28.2" customHeight="1" x14ac:dyDescent="0.45">
      <c r="A18" t="s">
        <v>37</v>
      </c>
      <c r="B18" t="s">
        <v>41</v>
      </c>
      <c r="C18" t="s">
        <v>42</v>
      </c>
      <c r="D18" t="s">
        <v>43</v>
      </c>
      <c r="E18" t="s">
        <v>45</v>
      </c>
      <c r="F18" t="s">
        <v>44</v>
      </c>
      <c r="G18" t="s">
        <v>43</v>
      </c>
      <c r="H18" s="4" t="s">
        <v>41</v>
      </c>
      <c r="I18" t="s">
        <v>40</v>
      </c>
      <c r="J18" t="s">
        <v>39</v>
      </c>
      <c r="K18" t="s">
        <v>38</v>
      </c>
      <c r="L18" s="4"/>
      <c r="M18" t="s">
        <v>39</v>
      </c>
      <c r="N18" t="s">
        <v>57</v>
      </c>
      <c r="O18" t="s">
        <v>58</v>
      </c>
    </row>
    <row r="19" spans="1:17" ht="28.2" customHeight="1" x14ac:dyDescent="0.45">
      <c r="A19" t="s">
        <v>46</v>
      </c>
      <c r="B19">
        <v>59</v>
      </c>
      <c r="C19">
        <v>69</v>
      </c>
      <c r="D19">
        <v>63</v>
      </c>
      <c r="E19">
        <v>118</v>
      </c>
      <c r="F19">
        <v>79</v>
      </c>
      <c r="G19">
        <v>63</v>
      </c>
      <c r="H19" s="4">
        <v>59</v>
      </c>
      <c r="I19">
        <v>66</v>
      </c>
      <c r="J19">
        <v>75</v>
      </c>
      <c r="K19">
        <v>85</v>
      </c>
      <c r="L19" s="4">
        <f>SUM(B19:K19)</f>
        <v>736</v>
      </c>
      <c r="M19">
        <v>75</v>
      </c>
      <c r="N19">
        <v>92</v>
      </c>
      <c r="O19">
        <v>86</v>
      </c>
      <c r="P19">
        <f>SUM(M19:O19)</f>
        <v>253</v>
      </c>
      <c r="Q19">
        <f>SUM(P19)+L19</f>
        <v>989</v>
      </c>
    </row>
    <row r="20" spans="1:17" ht="98.4" customHeight="1" x14ac:dyDescent="0.45">
      <c r="A20" s="11" t="s">
        <v>66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</sheetData>
  <mergeCells count="1">
    <mergeCell ref="A20:O20"/>
  </mergeCells>
  <phoneticPr fontId="1"/>
  <pageMargins left="0.7" right="0.7" top="0.75" bottom="0.75" header="0.3" footer="0.3"/>
  <pageSetup paperSize="9" scale="6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75E7-6B87-47A3-896D-0BCB3077D3B5}">
  <dimension ref="A1:B25"/>
  <sheetViews>
    <sheetView tabSelected="1" workbookViewId="0">
      <selection activeCell="B1" sqref="B1"/>
    </sheetView>
  </sheetViews>
  <sheetFormatPr defaultRowHeight="18" x14ac:dyDescent="0.45"/>
  <sheetData>
    <row r="1" spans="2:2" ht="31.2" customHeight="1" x14ac:dyDescent="0.45">
      <c r="B1" s="6" t="s">
        <v>67</v>
      </c>
    </row>
    <row r="2" spans="2:2" ht="18.600000000000001" customHeight="1" x14ac:dyDescent="0.45"/>
    <row r="24" spans="1:1" x14ac:dyDescent="0.45">
      <c r="A24" t="s">
        <v>68</v>
      </c>
    </row>
    <row r="25" spans="1:1" x14ac:dyDescent="0.45">
      <c r="A25" t="s">
        <v>69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3319-4E91-4536-8071-0D0EFE2ECD3F}">
  <dimension ref="A1:C25"/>
  <sheetViews>
    <sheetView topLeftCell="A2" workbookViewId="0">
      <selection activeCell="O18" sqref="O18"/>
    </sheetView>
  </sheetViews>
  <sheetFormatPr defaultRowHeight="18" x14ac:dyDescent="0.45"/>
  <sheetData>
    <row r="1" spans="3:3" ht="27" customHeight="1" x14ac:dyDescent="0.45">
      <c r="C1" s="6" t="s">
        <v>70</v>
      </c>
    </row>
    <row r="24" spans="1:1" x14ac:dyDescent="0.45">
      <c r="A24" t="s">
        <v>72</v>
      </c>
    </row>
    <row r="25" spans="1:1" x14ac:dyDescent="0.45">
      <c r="A25" s="7" t="s">
        <v>71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B6-579E-4AE9-8929-5947DAFCAE97}">
  <dimension ref="A1:B25"/>
  <sheetViews>
    <sheetView workbookViewId="0">
      <selection activeCell="T29" sqref="T29:T30"/>
    </sheetView>
  </sheetViews>
  <sheetFormatPr defaultRowHeight="18" x14ac:dyDescent="0.45"/>
  <sheetData>
    <row r="1" spans="2:2" ht="28.8" customHeight="1" x14ac:dyDescent="0.45">
      <c r="B1" s="6" t="s">
        <v>73</v>
      </c>
    </row>
    <row r="24" spans="1:1" x14ac:dyDescent="0.45">
      <c r="A24" t="s">
        <v>74</v>
      </c>
    </row>
    <row r="25" spans="1:1" x14ac:dyDescent="0.45">
      <c r="A25" t="s">
        <v>75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2021年利用者等の推移</vt:lpstr>
      <vt:lpstr>シェルター・相談の様子</vt:lpstr>
      <vt:lpstr>セミナーの様子</vt:lpstr>
      <vt:lpstr>その他活動の様子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</dc:creator>
  <cp:lastModifiedBy>香織</cp:lastModifiedBy>
  <cp:lastPrinted>2022-04-14T03:52:29Z</cp:lastPrinted>
  <dcterms:created xsi:type="dcterms:W3CDTF">2021-12-20T22:22:52Z</dcterms:created>
  <dcterms:modified xsi:type="dcterms:W3CDTF">2022-04-14T04:40:53Z</dcterms:modified>
</cp:coreProperties>
</file>