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d.docs.live.net/2d82e414b49a22dc/デスクトップ/拠点関係/拠点運営費/2022年度/"/>
    </mc:Choice>
  </mc:AlternateContent>
  <xr:revisionPtr revIDLastSave="3" documentId="8_{6D05AB4C-BEBB-4F7C-A853-16A8E76E934B}" xr6:coauthVersionLast="47" xr6:coauthVersionMax="47" xr10:uidLastSave="{59E053C5-FBFB-42CD-85AC-A569F9C64969}"/>
  <bookViews>
    <workbookView xWindow="-108" yWindow="-108" windowWidth="23256" windowHeight="12456" tabRatio="800" xr2:uid="{00000000-000D-0000-FFFF-FFFF00000000}"/>
  </bookViews>
  <sheets>
    <sheet name="【フォーム】完了報告書" sheetId="3" r:id="rId1"/>
    <sheet name="（様式３）収支計算書" sheetId="1" r:id="rId2"/>
    <sheet name="（様式４）事業費明細簿" sheetId="2" r:id="rId3"/>
    <sheet name="【記載例】完了報告書" sheetId="4" r:id="rId4"/>
  </sheets>
  <definedNames>
    <definedName name="_xlnm._FilterDatabase" localSheetId="2" hidden="1">'（様式４）事業費明細簿'!$A$8:$G$11</definedName>
    <definedName name="_xlnm.Print_Area" localSheetId="1">'（様式３）収支計算書'!$A$1:$D$32</definedName>
    <definedName name="_xlnm.Print_Area" localSheetId="2">'（様式４）事業費明細簿'!$A$1:$G$58</definedName>
    <definedName name="_xlnm.Print_Area" localSheetId="0">【フォーム】完了報告書!$A$1:$L$185</definedName>
    <definedName name="_xlnm.Print_Area" localSheetId="3">【記載例】完了報告書!$A$1:$K$185</definedName>
    <definedName name="_xlnm.Print_Titles" localSheetId="2">'（様式４）事業費明細簿'!$8:$8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C9" i="1"/>
  <c r="B9" i="1"/>
  <c r="C130" i="4" l="1"/>
  <c r="F130" i="4" s="1"/>
  <c r="D19" i="3" l="1"/>
  <c r="D14" i="3"/>
  <c r="C129" i="3"/>
  <c r="F129" i="3" s="1"/>
  <c r="D9" i="1" l="1"/>
  <c r="E55" i="2" l="1"/>
  <c r="F31" i="1" l="1"/>
  <c r="F30" i="1"/>
  <c r="F29" i="1"/>
  <c r="F28" i="1"/>
  <c r="F27" i="1"/>
  <c r="F26" i="1"/>
  <c r="F25" i="1"/>
  <c r="F24" i="1"/>
  <c r="F23" i="1"/>
  <c r="F22" i="1"/>
  <c r="F21" i="1"/>
  <c r="F20" i="1"/>
  <c r="F19" i="1"/>
  <c r="F18" i="1"/>
  <c r="F17" i="1"/>
  <c r="F16" i="1"/>
  <c r="F15" i="1"/>
  <c r="F14" i="1"/>
  <c r="F13" i="1"/>
  <c r="G13" i="1" s="1"/>
  <c r="H13" i="1" s="1"/>
  <c r="G31" i="1" l="1"/>
  <c r="G30" i="1"/>
  <c r="G29" i="1"/>
  <c r="G28" i="1"/>
  <c r="G27" i="1"/>
  <c r="G26" i="1"/>
  <c r="G25" i="1"/>
  <c r="G24" i="1"/>
  <c r="G23" i="1"/>
  <c r="G22" i="1"/>
  <c r="G21" i="1"/>
  <c r="G20" i="1"/>
  <c r="G19" i="1"/>
  <c r="G18" i="1"/>
  <c r="G17" i="1"/>
  <c r="G16" i="1"/>
  <c r="G15" i="1"/>
  <c r="G14" i="1"/>
  <c r="H31" i="1" l="1"/>
  <c r="H30" i="1"/>
  <c r="H29" i="1"/>
  <c r="H28" i="1"/>
  <c r="H27" i="1"/>
  <c r="H26" i="1"/>
  <c r="H25" i="1"/>
  <c r="H24" i="1"/>
  <c r="H23" i="1"/>
  <c r="H22" i="1"/>
  <c r="H21" i="1"/>
  <c r="H20" i="1"/>
  <c r="H19" i="1"/>
  <c r="H18" i="1"/>
  <c r="H17" i="1"/>
  <c r="H16" i="1"/>
  <c r="H15" i="1"/>
  <c r="H14" i="1"/>
  <c r="G32" i="1" l="1"/>
  <c r="C32" i="1"/>
  <c r="B32" i="1"/>
  <c r="H32" i="1" l="1"/>
</calcChain>
</file>

<file path=xl/sharedStrings.xml><?xml version="1.0" encoding="utf-8"?>
<sst xmlns="http://schemas.openxmlformats.org/spreadsheetml/2006/main" count="308" uniqueCount="171">
  <si>
    <t>収入の部</t>
  </si>
  <si>
    <t>（単位：円）</t>
  </si>
  <si>
    <t>科目</t>
  </si>
  <si>
    <t>予算額</t>
  </si>
  <si>
    <t>決算額</t>
  </si>
  <si>
    <t>備考</t>
  </si>
  <si>
    <t>日本財団支援金収入</t>
  </si>
  <si>
    <t>自己負担</t>
  </si>
  <si>
    <t>収入合計</t>
  </si>
  <si>
    <t>支出の部</t>
  </si>
  <si>
    <t>支出合計</t>
  </si>
  <si>
    <t>使用内容</t>
  </si>
  <si>
    <t>金額</t>
  </si>
  <si>
    <t>領収書番号</t>
  </si>
  <si>
    <t>科目</t>
    <rPh sb="0" eb="2">
      <t>カモク</t>
    </rPh>
    <phoneticPr fontId="4"/>
  </si>
  <si>
    <t>事業費明細簿</t>
    <rPh sb="0" eb="3">
      <t>ジギョウヒ</t>
    </rPh>
    <rPh sb="3" eb="5">
      <t>メイサイ</t>
    </rPh>
    <rPh sb="5" eb="6">
      <t>ボ</t>
    </rPh>
    <phoneticPr fontId="4"/>
  </si>
  <si>
    <t>支出合計</t>
    <rPh sb="0" eb="2">
      <t>シシュツ</t>
    </rPh>
    <rPh sb="2" eb="4">
      <t>ゴウケイ</t>
    </rPh>
    <phoneticPr fontId="4"/>
  </si>
  <si>
    <t>支出額</t>
    <rPh sb="0" eb="3">
      <t>シシュツガク</t>
    </rPh>
    <phoneticPr fontId="4"/>
  </si>
  <si>
    <t>※報告書提出時、印刷対象外</t>
    <rPh sb="1" eb="4">
      <t>ホウコクショ</t>
    </rPh>
    <rPh sb="4" eb="6">
      <t>テイシュツ</t>
    </rPh>
    <rPh sb="6" eb="7">
      <t>ジ</t>
    </rPh>
    <rPh sb="8" eb="10">
      <t>インサツ</t>
    </rPh>
    <rPh sb="10" eb="13">
      <t>タイショウガイ</t>
    </rPh>
    <phoneticPr fontId="4"/>
  </si>
  <si>
    <t>　式あり（事業費明細簿との一致確認）</t>
    <phoneticPr fontId="4"/>
  </si>
  <si>
    <r>
      <t>※事業費明細簿には、全ての支出（</t>
    </r>
    <r>
      <rPr>
        <sz val="11"/>
        <color rgb="FF231F20"/>
        <rFont val="メイリオ"/>
        <family val="3"/>
        <charset val="128"/>
      </rPr>
      <t>5</t>
    </r>
    <r>
      <rPr>
        <sz val="11"/>
        <color rgb="FF231F20"/>
        <rFont val="ＭＳゴシック"/>
        <family val="3"/>
        <charset val="128"/>
      </rPr>
      <t>万円以下のものも含む）を記入してください。</t>
    </r>
    <rPh sb="1" eb="4">
      <t>ジギョウヒ</t>
    </rPh>
    <rPh sb="4" eb="6">
      <t>メイサイ</t>
    </rPh>
    <rPh sb="6" eb="7">
      <t>ボ</t>
    </rPh>
    <phoneticPr fontId="4"/>
  </si>
  <si>
    <t>収支計算書</t>
    <rPh sb="0" eb="2">
      <t>シュウシ</t>
    </rPh>
    <rPh sb="2" eb="5">
      <t>ケイサンショ</t>
    </rPh>
    <phoneticPr fontId="4"/>
  </si>
  <si>
    <t>返還金見込額</t>
    <rPh sb="0" eb="6">
      <t>ヘンカンキンミコミガク</t>
    </rPh>
    <phoneticPr fontId="4"/>
  </si>
  <si>
    <t>団体名：</t>
    <rPh sb="0" eb="3">
      <t>ダンタイメイ</t>
    </rPh>
    <phoneticPr fontId="4"/>
  </si>
  <si>
    <t>事業名：</t>
    <rPh sb="0" eb="3">
      <t>ジギョウメイ</t>
    </rPh>
    <phoneticPr fontId="4"/>
  </si>
  <si>
    <t>支出日</t>
    <rPh sb="0" eb="3">
      <t>シシュツビ</t>
    </rPh>
    <phoneticPr fontId="4"/>
  </si>
  <si>
    <t>支払先</t>
    <rPh sb="0" eb="3">
      <t>シハライサキ</t>
    </rPh>
    <phoneticPr fontId="4"/>
  </si>
  <si>
    <t>完了報告書</t>
    <phoneticPr fontId="19"/>
  </si>
  <si>
    <t>日本財団　会長　笹川　陽平　殿</t>
    <phoneticPr fontId="19"/>
  </si>
  <si>
    <t>報告日付：○○○○年○月○日</t>
  </si>
  <si>
    <t>事業ID：支援契約書に記載のID</t>
    <rPh sb="5" eb="7">
      <t>シエン</t>
    </rPh>
    <phoneticPr fontId="19"/>
  </si>
  <si>
    <t>事業名：支援契約書に記載の名称</t>
    <rPh sb="4" eb="6">
      <t>シエン</t>
    </rPh>
    <phoneticPr fontId="19"/>
  </si>
  <si>
    <t>団体名：団体の正式名称</t>
  </si>
  <si>
    <t>代表者名：代表者　氏名　　　　印</t>
  </si>
  <si>
    <t>TEL：○○○-○○○-○○○○</t>
  </si>
  <si>
    <t>事業完了日：○○○○年○月○日</t>
  </si>
  <si>
    <t>■契約時</t>
    <rPh sb="1" eb="3">
      <t>ケイヤク</t>
    </rPh>
    <rPh sb="3" eb="4">
      <t>ジ</t>
    </rPh>
    <phoneticPr fontId="19"/>
  </si>
  <si>
    <t>事業費総額</t>
    <rPh sb="0" eb="3">
      <t>ジギョウヒ</t>
    </rPh>
    <rPh sb="3" eb="5">
      <t>ソウガク</t>
    </rPh>
    <phoneticPr fontId="19"/>
  </si>
  <si>
    <t>：</t>
    <phoneticPr fontId="19"/>
  </si>
  <si>
    <t>円</t>
    <rPh sb="0" eb="1">
      <t>エン</t>
    </rPh>
    <phoneticPr fontId="19"/>
  </si>
  <si>
    <t>自己負担額</t>
    <rPh sb="0" eb="2">
      <t>ジコ</t>
    </rPh>
    <rPh sb="2" eb="4">
      <t>フタン</t>
    </rPh>
    <rPh sb="4" eb="5">
      <t>ガク</t>
    </rPh>
    <phoneticPr fontId="19"/>
  </si>
  <si>
    <t>支援金額</t>
    <rPh sb="0" eb="2">
      <t>シエン</t>
    </rPh>
    <rPh sb="2" eb="4">
      <t>キンガク</t>
    </rPh>
    <phoneticPr fontId="19"/>
  </si>
  <si>
    <r>
      <t>　　</t>
    </r>
    <r>
      <rPr>
        <sz val="12"/>
        <color theme="0" tint="-0.249977111117893"/>
        <rFont val="ＭＳ Ｐゴシック"/>
        <family val="3"/>
        <charset val="128"/>
      </rPr>
      <t>■</t>
    </r>
    <r>
      <rPr>
        <sz val="12"/>
        <rFont val="ＭＳ Ｐゴシック"/>
        <family val="3"/>
        <charset val="128"/>
      </rPr>
      <t>箇所は(様式３)収支計算書より自動転記</t>
    </r>
    <rPh sb="3" eb="5">
      <t>カショ</t>
    </rPh>
    <rPh sb="7" eb="9">
      <t>ヨウシキ</t>
    </rPh>
    <phoneticPr fontId="19"/>
  </si>
  <si>
    <t>■事業完了時</t>
    <rPh sb="1" eb="3">
      <t>ジギョウ</t>
    </rPh>
    <rPh sb="3" eb="5">
      <t>カンリョウ</t>
    </rPh>
    <rPh sb="5" eb="6">
      <t>ジ</t>
    </rPh>
    <phoneticPr fontId="19"/>
  </si>
  <si>
    <t>事業費総額</t>
  </si>
  <si>
    <t>収支計算書の黄のセルの値</t>
  </si>
  <si>
    <t>自己負担額</t>
  </si>
  <si>
    <t>収支計算書の緑のセルの値</t>
  </si>
  <si>
    <t>支援金額</t>
    <rPh sb="0" eb="2">
      <t>シエン</t>
    </rPh>
    <phoneticPr fontId="19"/>
  </si>
  <si>
    <t>収支計算書の赤のセルの値</t>
    <phoneticPr fontId="19"/>
  </si>
  <si>
    <t>支援金返還見込額</t>
    <rPh sb="0" eb="2">
      <t>シエン</t>
    </rPh>
    <phoneticPr fontId="19"/>
  </si>
  <si>
    <t>（収支計算書の青のセルの値）</t>
  </si>
  <si>
    <t>1.事業内容</t>
    <phoneticPr fontId="19"/>
  </si>
  <si>
    <t>支援契約書記載の事業内容（予定）と、事業完了時の事業内容（実績）を対照可能とするため、支援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0" eb="2">
      <t>シエン</t>
    </rPh>
    <rPh sb="43" eb="45">
      <t>シエン</t>
    </rPh>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9"/>
  </si>
  <si>
    <t>■事業内容1</t>
    <rPh sb="1" eb="3">
      <t>ジギョウ</t>
    </rPh>
    <rPh sb="3" eb="5">
      <t>ナイヨウ</t>
    </rPh>
    <phoneticPr fontId="19"/>
  </si>
  <si>
    <t>(1)支援契約書記載の事業内容（予定）</t>
    <rPh sb="3" eb="5">
      <t>シエン</t>
    </rPh>
    <rPh sb="5" eb="8">
      <t>ケイヤクショ</t>
    </rPh>
    <rPh sb="8" eb="10">
      <t>キサイ</t>
    </rPh>
    <rPh sb="11" eb="15">
      <t>ジギョウ</t>
    </rPh>
    <rPh sb="16" eb="18">
      <t>ヨテイ</t>
    </rPh>
    <phoneticPr fontId="19"/>
  </si>
  <si>
    <t>(2)事業完了時の事業内容（実績）</t>
    <rPh sb="3" eb="5">
      <t>ジギョウ</t>
    </rPh>
    <rPh sb="5" eb="7">
      <t>カンリョウ</t>
    </rPh>
    <rPh sb="7" eb="8">
      <t>ドキ</t>
    </rPh>
    <rPh sb="9" eb="13">
      <t>ジギョウ</t>
    </rPh>
    <rPh sb="14" eb="16">
      <t>ジッセキ</t>
    </rPh>
    <phoneticPr fontId="19"/>
  </si>
  <si>
    <t>(3)成功したこととその要因</t>
    <phoneticPr fontId="19"/>
  </si>
  <si>
    <t>(4)失敗したこととその要因</t>
    <phoneticPr fontId="19"/>
  </si>
  <si>
    <t>(5)事業内容詳細</t>
    <rPh sb="3" eb="5">
      <t>ジギョウ</t>
    </rPh>
    <rPh sb="5" eb="7">
      <t>ナイヨウ</t>
    </rPh>
    <rPh sb="7" eb="9">
      <t>ショウサイ</t>
    </rPh>
    <phoneticPr fontId="19"/>
  </si>
  <si>
    <t>■事業内容2</t>
    <rPh sb="1" eb="5">
      <t>ジギョウ</t>
    </rPh>
    <phoneticPr fontId="19"/>
  </si>
  <si>
    <t>(1)契約時の事業内容</t>
    <rPh sb="3" eb="5">
      <t>ケイヤク</t>
    </rPh>
    <rPh sb="5" eb="6">
      <t>ジ</t>
    </rPh>
    <rPh sb="7" eb="11">
      <t>ジギョウ</t>
    </rPh>
    <phoneticPr fontId="19"/>
  </si>
  <si>
    <t>(2)事業内容の実施(完了)状況</t>
    <rPh sb="3" eb="5">
      <t>ジギョウ</t>
    </rPh>
    <rPh sb="5" eb="7">
      <t>ナイヨウ</t>
    </rPh>
    <rPh sb="8" eb="10">
      <t>ジッシ</t>
    </rPh>
    <rPh sb="11" eb="13">
      <t>カンリョウ</t>
    </rPh>
    <rPh sb="14" eb="16">
      <t>ジョウキョウ</t>
    </rPh>
    <phoneticPr fontId="19"/>
  </si>
  <si>
    <t>■事業内容3</t>
    <rPh sb="1" eb="5">
      <t>ジギョウ</t>
    </rPh>
    <phoneticPr fontId="19"/>
  </si>
  <si>
    <t>■事業内容4</t>
    <rPh sb="1" eb="5">
      <t>ジギョウ</t>
    </rPh>
    <phoneticPr fontId="19"/>
  </si>
  <si>
    <t xml:space="preserve">2.契約時事業目標の達成状況： </t>
    <phoneticPr fontId="19"/>
  </si>
  <si>
    <t>(1)支援契約書記載の目標</t>
    <rPh sb="3" eb="5">
      <t>シエン</t>
    </rPh>
    <phoneticPr fontId="19"/>
  </si>
  <si>
    <r>
      <t>(2)目標の達成状況</t>
    </r>
    <r>
      <rPr>
        <b/>
        <sz val="12"/>
        <color theme="1"/>
        <rFont val="ＭＳ Ｐゴシック"/>
        <family val="3"/>
        <charset val="128"/>
      </rPr>
      <t>［700文字以内］</t>
    </r>
    <rPh sb="14" eb="16">
      <t>モジ</t>
    </rPh>
    <rPh sb="16" eb="18">
      <t>イナイ</t>
    </rPh>
    <phoneticPr fontId="19"/>
  </si>
  <si>
    <t>入力文字数</t>
    <rPh sb="0" eb="2">
      <t>ニュウリョク</t>
    </rPh>
    <rPh sb="2" eb="5">
      <t>モジスウ</t>
    </rPh>
    <phoneticPr fontId="19"/>
  </si>
  <si>
    <t>文字数チェック</t>
    <phoneticPr fontId="19"/>
  </si>
  <si>
    <t>※700文字を越えたら</t>
    <rPh sb="4" eb="6">
      <t>モジ</t>
    </rPh>
    <rPh sb="7" eb="8">
      <t>コ</t>
    </rPh>
    <phoneticPr fontId="19"/>
  </si>
  <si>
    <t>文字数チェック欄に「700文字を越えています。700文字以内になるようご調整ください。」と表示され</t>
    <rPh sb="0" eb="3">
      <t>モジスウ</t>
    </rPh>
    <rPh sb="7" eb="8">
      <t>ラン</t>
    </rPh>
    <rPh sb="45" eb="47">
      <t>ヒョウジ</t>
    </rPh>
    <phoneticPr fontId="19"/>
  </si>
  <si>
    <t>入力のセルが赤色になるようにしています。</t>
    <rPh sb="0" eb="2">
      <t>ニュウリョク</t>
    </rPh>
    <rPh sb="6" eb="7">
      <t>アカ</t>
    </rPh>
    <rPh sb="7" eb="8">
      <t>イロ</t>
    </rPh>
    <phoneticPr fontId="19"/>
  </si>
  <si>
    <t>3.事業実施によって得られた成果</t>
    <phoneticPr fontId="19"/>
  </si>
  <si>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9"/>
  </si>
  <si>
    <t>4.活動を通じて明らかになった新たな課題と対応案</t>
    <phoneticPr fontId="19"/>
  </si>
  <si>
    <t>5.事業成果物</t>
    <phoneticPr fontId="19"/>
  </si>
  <si>
    <t>(1)支援契約書記載の成果物名称</t>
    <rPh sb="3" eb="5">
      <t>シエン</t>
    </rPh>
    <rPh sb="5" eb="8">
      <t>ケイヤクショ</t>
    </rPh>
    <rPh sb="8" eb="10">
      <t>キサイ</t>
    </rPh>
    <rPh sb="11" eb="14">
      <t>セイカブツ</t>
    </rPh>
    <rPh sb="14" eb="16">
      <t>メイショウ</t>
    </rPh>
    <phoneticPr fontId="19"/>
  </si>
  <si>
    <t>(2)事業完了時の成果物名称</t>
    <rPh sb="3" eb="5">
      <t>ジギョウ</t>
    </rPh>
    <rPh sb="5" eb="7">
      <t>カンリョウ</t>
    </rPh>
    <rPh sb="7" eb="8">
      <t>ドキ</t>
    </rPh>
    <rPh sb="9" eb="12">
      <t>セイカブツ</t>
    </rPh>
    <rPh sb="12" eb="14">
      <t>メイショウ</t>
    </rPh>
    <phoneticPr fontId="19"/>
  </si>
  <si>
    <t>(3)未作成となった要因</t>
    <rPh sb="3" eb="4">
      <t>ミ</t>
    </rPh>
    <rPh sb="4" eb="6">
      <t>サクセイ</t>
    </rPh>
    <phoneticPr fontId="19"/>
  </si>
  <si>
    <t>(4)成果物を登録したウェブサイトのURL</t>
    <rPh sb="3" eb="6">
      <t>セイカブツ</t>
    </rPh>
    <rPh sb="7" eb="9">
      <t>トウロク</t>
    </rPh>
    <phoneticPr fontId="19"/>
  </si>
  <si>
    <r>
      <t>　　</t>
    </r>
    <r>
      <rPr>
        <sz val="12"/>
        <color theme="2" tint="-0.249977111117893"/>
        <rFont val="ＭＳ Ｐゴシック"/>
        <family val="3"/>
        <charset val="128"/>
      </rPr>
      <t>■</t>
    </r>
    <r>
      <rPr>
        <sz val="12"/>
        <rFont val="ＭＳ Ｐゴシック"/>
        <family val="3"/>
        <charset val="128"/>
      </rPr>
      <t>箇所は（様式３）収支計算書より自動転記</t>
    </r>
    <rPh sb="7" eb="9">
      <t>ヨウシキ</t>
    </rPh>
    <phoneticPr fontId="19"/>
  </si>
  <si>
    <t>支援契約書記載の事業内容（予定）と、事業完了時の事業内容（実績）を対照可能とするため、支援契約書と一緒に綴じている「事業計画」の事業内容欄を転記した上、体裁を変えずに結果を記入してください。
なお、事業内容を複数設定している場合は、各事業内容ごとの完了時の実績を個別に記入してください。</t>
    <rPh sb="0" eb="2">
      <t>シエン</t>
    </rPh>
    <rPh sb="43" eb="45">
      <t>シエン</t>
    </rPh>
    <rPh sb="99" eb="101">
      <t>ジギョウ</t>
    </rPh>
    <rPh sb="101" eb="103">
      <t>ナイヨウ</t>
    </rPh>
    <rPh sb="117" eb="119">
      <t>ジギョウ</t>
    </rPh>
    <rPh sb="119" eb="121">
      <t>ナイヨウ</t>
    </rPh>
    <rPh sb="124" eb="126">
      <t>カンリョウ</t>
    </rPh>
    <rPh sb="126" eb="127">
      <t>ジ</t>
    </rPh>
    <rPh sb="128" eb="130">
      <t>ジッセキ</t>
    </rPh>
    <phoneticPr fontId="19"/>
  </si>
  <si>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9"/>
  </si>
  <si>
    <t xml:space="preserve">【記入例】
1．多職種による事例検討会
(1)時期：20xx年5月31日
(2)場所：東京都港区
(3)参加者：200 名（医療従事者、相談支援専門員、教育関係者）
(4)内容：事例報告、意見交換
</t>
    <phoneticPr fontId="19"/>
  </si>
  <si>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9"/>
  </si>
  <si>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9"/>
  </si>
  <si>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9"/>
  </si>
  <si>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9"/>
  </si>
  <si>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9"/>
  </si>
  <si>
    <t>【記入例】予定より50名多く動員できた。</t>
    <rPh sb="5" eb="7">
      <t>ヨテイ</t>
    </rPh>
    <rPh sb="11" eb="12">
      <t>メイ</t>
    </rPh>
    <rPh sb="12" eb="13">
      <t>オオ</t>
    </rPh>
    <rPh sb="14" eb="16">
      <t>ドウイン</t>
    </rPh>
    <phoneticPr fontId="19"/>
  </si>
  <si>
    <t>【記入例】無し</t>
    <rPh sb="5" eb="6">
      <t>ナ</t>
    </rPh>
    <phoneticPr fontId="19"/>
  </si>
  <si>
    <t>【記入例】別添の事業報告書を参照</t>
    <rPh sb="5" eb="6">
      <t>ベツ</t>
    </rPh>
    <rPh sb="6" eb="7">
      <t>ゾ</t>
    </rPh>
    <rPh sb="8" eb="10">
      <t>ジギョウ</t>
    </rPh>
    <rPh sb="10" eb="12">
      <t>ホウコク</t>
    </rPh>
    <rPh sb="12" eb="13">
      <t>ショ</t>
    </rPh>
    <rPh sb="14" eb="16">
      <t>サンショウ</t>
    </rPh>
    <phoneticPr fontId="19"/>
  </si>
  <si>
    <r>
      <rPr>
        <sz val="12"/>
        <color rgb="FFFF0000"/>
        <rFont val="ＭＳ Ｐゴシック"/>
        <family val="3"/>
        <charset val="128"/>
      </rPr>
      <t>支援契約書と一緒に綴じている「事業計画」の目標欄の内容を転記してください。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0" eb="2">
      <t>シエン</t>
    </rPh>
    <rPh sb="39" eb="41">
      <t>キニュウ</t>
    </rPh>
    <rPh sb="41" eb="42">
      <t>レイ</t>
    </rPh>
    <phoneticPr fontId="19"/>
  </si>
  <si>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9"/>
  </si>
  <si>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9"/>
  </si>
  <si>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9"/>
  </si>
  <si>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9"/>
  </si>
  <si>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9"/>
  </si>
  <si>
    <r>
      <t>※</t>
    </r>
    <r>
      <rPr>
        <sz val="11"/>
        <color rgb="FF231F20"/>
        <rFont val="メイリオ"/>
        <family val="3"/>
        <charset val="128"/>
      </rPr>
      <t>5</t>
    </r>
    <r>
      <rPr>
        <sz val="11"/>
        <color rgb="FF231F20"/>
        <rFont val="ＭＳゴシック"/>
        <family val="3"/>
        <charset val="128"/>
      </rPr>
      <t>万円以上の領収書、振込控のコピーを添付してください。（領収書番号記入）</t>
    </r>
    <rPh sb="11" eb="13">
      <t>フリコミ</t>
    </rPh>
    <rPh sb="13" eb="14">
      <t>ヒカ</t>
    </rPh>
    <rPh sb="29" eb="32">
      <t>リョウシュウショ</t>
    </rPh>
    <rPh sb="32" eb="34">
      <t>バンゴウ</t>
    </rPh>
    <rPh sb="34" eb="36">
      <t>キニュウ</t>
    </rPh>
    <phoneticPr fontId="4"/>
  </si>
  <si>
    <t>（　　　2022年7月1日から2023年6月30日まで）</t>
    <phoneticPr fontId="19"/>
  </si>
  <si>
    <t>体験活動費</t>
    <rPh sb="0" eb="5">
      <t>タイケンカツドウヒ</t>
    </rPh>
    <phoneticPr fontId="4"/>
  </si>
  <si>
    <t>体験活動費</t>
    <rPh sb="0" eb="5">
      <t>タイケンカツドウヒ</t>
    </rPh>
    <phoneticPr fontId="4"/>
  </si>
  <si>
    <t>特定非営利活動法人こども・らぼ</t>
    <rPh sb="0" eb="9">
      <t>トクテイヒエイリカツドウホウジン</t>
    </rPh>
    <phoneticPr fontId="4"/>
  </si>
  <si>
    <t>（　2022年7月1日から2023年6月30日まで）</t>
    <phoneticPr fontId="4"/>
  </si>
  <si>
    <t>事業ID：2022S00543</t>
    <phoneticPr fontId="19"/>
  </si>
  <si>
    <t>事業名：鳥取県鳥取市の「こども第三の居場所」常設ケアモデルにおける子どもへの体験機会の提供（2022）</t>
    <rPh sb="4" eb="10">
      <t>トットリケントットリシ</t>
    </rPh>
    <rPh sb="15" eb="16">
      <t>ダイ</t>
    </rPh>
    <rPh sb="16" eb="17">
      <t>3</t>
    </rPh>
    <rPh sb="18" eb="21">
      <t>イバショ</t>
    </rPh>
    <rPh sb="22" eb="24">
      <t>ジョウセツ</t>
    </rPh>
    <rPh sb="33" eb="34">
      <t>コ</t>
    </rPh>
    <rPh sb="38" eb="42">
      <t>タイケンキカイ</t>
    </rPh>
    <rPh sb="43" eb="45">
      <t>テイキョウ</t>
    </rPh>
    <phoneticPr fontId="19"/>
  </si>
  <si>
    <t>団体名：特定非営利活動法人こども・らぼ</t>
    <rPh sb="4" eb="13">
      <t>トクテイヒエイリカツドウホウジン</t>
    </rPh>
    <phoneticPr fontId="4"/>
  </si>
  <si>
    <t>代表者名：岡　武司　　　　印</t>
    <rPh sb="5" eb="6">
      <t>オカ</t>
    </rPh>
    <rPh sb="7" eb="9">
      <t>タケシ</t>
    </rPh>
    <phoneticPr fontId="4"/>
  </si>
  <si>
    <t>TEL：070-3789-4565</t>
    <phoneticPr fontId="4"/>
  </si>
  <si>
    <t>事業完了日：2023年6月30日</t>
    <phoneticPr fontId="4"/>
  </si>
  <si>
    <t>鳥取県鳥取市の「子ども第三の居場所」常設モデルにおける子どもへの体験機会の提供（2022）</t>
    <phoneticPr fontId="4"/>
  </si>
  <si>
    <t>団体名：特定非営利活動法人こども・らぼ</t>
    <rPh sb="4" eb="13">
      <t>トクテイヒエイリカツドウホウジン</t>
    </rPh>
    <phoneticPr fontId="4"/>
  </si>
  <si>
    <t>事業名：鳥取県鳥取市の「こども第三の居場所」常設ケアモデルにおける子どもへの体験機会の提供（2022）</t>
    <phoneticPr fontId="4"/>
  </si>
  <si>
    <t>観光タクシー有限会社</t>
    <rPh sb="0" eb="2">
      <t>カンコウ</t>
    </rPh>
    <rPh sb="6" eb="10">
      <t>ユウゲンガイシャ</t>
    </rPh>
    <phoneticPr fontId="4"/>
  </si>
  <si>
    <t>渚交流館</t>
    <rPh sb="0" eb="4">
      <t>ナギサコウリュウカン</t>
    </rPh>
    <phoneticPr fontId="4"/>
  </si>
  <si>
    <t>カヤック体験</t>
    <rPh sb="4" eb="6">
      <t>タイケン</t>
    </rPh>
    <phoneticPr fontId="4"/>
  </si>
  <si>
    <t>カヤック体験交通費</t>
    <rPh sb="4" eb="6">
      <t>タイケン</t>
    </rPh>
    <rPh sb="6" eb="9">
      <t>コウツウヒ</t>
    </rPh>
    <phoneticPr fontId="4"/>
  </si>
  <si>
    <t>日の丸観光トラベル</t>
    <rPh sb="0" eb="1">
      <t>ヒ</t>
    </rPh>
    <rPh sb="2" eb="3">
      <t>マル</t>
    </rPh>
    <rPh sb="3" eb="5">
      <t>カンコウ</t>
    </rPh>
    <phoneticPr fontId="4"/>
  </si>
  <si>
    <t>TRIAL</t>
    <phoneticPr fontId="4"/>
  </si>
  <si>
    <t>姫路城観光　交通費、活動保険料</t>
    <rPh sb="0" eb="3">
      <t>ヒメジジョウ</t>
    </rPh>
    <rPh sb="3" eb="5">
      <t>カンコウ</t>
    </rPh>
    <rPh sb="6" eb="9">
      <t>コウツウヒ</t>
    </rPh>
    <rPh sb="10" eb="12">
      <t>カツドウ</t>
    </rPh>
    <rPh sb="12" eb="15">
      <t>ホケンリョウ</t>
    </rPh>
    <phoneticPr fontId="4"/>
  </si>
  <si>
    <t>姫路城観光　おやつ代</t>
    <rPh sb="0" eb="3">
      <t>ヒメジジョウ</t>
    </rPh>
    <rPh sb="3" eb="5">
      <t>カンコウ</t>
    </rPh>
    <rPh sb="9" eb="10">
      <t>ダイ</t>
    </rPh>
    <phoneticPr fontId="4"/>
  </si>
  <si>
    <t>城崎観光　活動保険</t>
    <rPh sb="0" eb="2">
      <t>キノサキ</t>
    </rPh>
    <rPh sb="2" eb="4">
      <t>カンコウ</t>
    </rPh>
    <rPh sb="5" eb="9">
      <t>カツドウホケン</t>
    </rPh>
    <phoneticPr fontId="4"/>
  </si>
  <si>
    <t>城崎マリンワールド</t>
    <rPh sb="0" eb="2">
      <t>キノサキ</t>
    </rPh>
    <phoneticPr fontId="4"/>
  </si>
  <si>
    <t>城崎観光　釣り体験</t>
    <rPh sb="0" eb="4">
      <t>キノサキカンコウ</t>
    </rPh>
    <rPh sb="5" eb="6">
      <t>ツ</t>
    </rPh>
    <rPh sb="7" eb="9">
      <t>タイケン</t>
    </rPh>
    <phoneticPr fontId="4"/>
  </si>
  <si>
    <t>７００円×１１人</t>
    <rPh sb="3" eb="4">
      <t>エン</t>
    </rPh>
    <rPh sb="7" eb="8">
      <t>ニン</t>
    </rPh>
    <phoneticPr fontId="4"/>
  </si>
  <si>
    <t>城崎観光　昼食代</t>
    <rPh sb="0" eb="2">
      <t>キノサキ</t>
    </rPh>
    <rPh sb="2" eb="4">
      <t>カンコウ</t>
    </rPh>
    <rPh sb="5" eb="8">
      <t>チュウショクダイ</t>
    </rPh>
    <phoneticPr fontId="4"/>
  </si>
  <si>
    <t>姫路城観光　入場料</t>
    <rPh sb="0" eb="3">
      <t>ヒメジジョウ</t>
    </rPh>
    <rPh sb="3" eb="5">
      <t>カンコウ</t>
    </rPh>
    <rPh sb="6" eb="9">
      <t>ニュウジョウリョウ</t>
    </rPh>
    <phoneticPr fontId="4"/>
  </si>
  <si>
    <t>姫路城観光　昼食代</t>
    <rPh sb="0" eb="5">
      <t>ヒメジジョウカンコウ</t>
    </rPh>
    <rPh sb="6" eb="9">
      <t>チュウショクダイ</t>
    </rPh>
    <phoneticPr fontId="4"/>
  </si>
  <si>
    <t>姫路城観光　夕食代</t>
    <rPh sb="0" eb="5">
      <t>ヒメジジョウカンコウ</t>
    </rPh>
    <rPh sb="6" eb="9">
      <t>ユウショクダイ</t>
    </rPh>
    <phoneticPr fontId="4"/>
  </si>
  <si>
    <t>城崎観光　おやつ代</t>
    <rPh sb="0" eb="2">
      <t>キノサキ</t>
    </rPh>
    <rPh sb="2" eb="4">
      <t>カンコウ</t>
    </rPh>
    <rPh sb="8" eb="9">
      <t>ダイ</t>
    </rPh>
    <phoneticPr fontId="4"/>
  </si>
  <si>
    <t>城崎観光　夕食代</t>
    <rPh sb="0" eb="4">
      <t>キノサキカンコウ</t>
    </rPh>
    <rPh sb="5" eb="8">
      <t>ユウショクダイ</t>
    </rPh>
    <phoneticPr fontId="4"/>
  </si>
  <si>
    <t>城崎観光　お土産代</t>
    <rPh sb="0" eb="4">
      <t>キノサキカンコウ</t>
    </rPh>
    <rPh sb="6" eb="9">
      <t>ミヤゲダイ</t>
    </rPh>
    <phoneticPr fontId="4"/>
  </si>
  <si>
    <t>ポスター</t>
    <phoneticPr fontId="4"/>
  </si>
  <si>
    <t>ペンスタンド</t>
    <phoneticPr fontId="4"/>
  </si>
  <si>
    <t>城崎観光　昼食代</t>
    <rPh sb="0" eb="4">
      <t>キノサキカンコウ</t>
    </rPh>
    <rPh sb="5" eb="8">
      <t>チュウショクダイ</t>
    </rPh>
    <phoneticPr fontId="4"/>
  </si>
  <si>
    <t>欠席児童分</t>
    <rPh sb="0" eb="5">
      <t>ケッセキジドウブン</t>
    </rPh>
    <phoneticPr fontId="4"/>
  </si>
  <si>
    <t>姫路城</t>
    <rPh sb="0" eb="3">
      <t>ヒメジジョウ</t>
    </rPh>
    <phoneticPr fontId="4"/>
  </si>
  <si>
    <t>ファミリーマート</t>
    <phoneticPr fontId="4"/>
  </si>
  <si>
    <t>ZAGZAG</t>
    <phoneticPr fontId="4"/>
  </si>
  <si>
    <t>１班①</t>
    <rPh sb="1" eb="2">
      <t>パン</t>
    </rPh>
    <phoneticPr fontId="4"/>
  </si>
  <si>
    <t>１班②</t>
    <rPh sb="1" eb="2">
      <t>パン</t>
    </rPh>
    <phoneticPr fontId="4"/>
  </si>
  <si>
    <t>２班</t>
    <rPh sb="1" eb="2">
      <t>ハン</t>
    </rPh>
    <phoneticPr fontId="4"/>
  </si>
  <si>
    <t>３班</t>
    <rPh sb="1" eb="2">
      <t>ハン</t>
    </rPh>
    <phoneticPr fontId="4"/>
  </si>
  <si>
    <t>城崎観光　交通費、入場料</t>
    <rPh sb="0" eb="2">
      <t>キノサキ</t>
    </rPh>
    <rPh sb="2" eb="4">
      <t>カンコウ</t>
    </rPh>
    <rPh sb="5" eb="8">
      <t>コウツウヒ</t>
    </rPh>
    <rPh sb="9" eb="12">
      <t>ニュウジョウリョウ</t>
    </rPh>
    <phoneticPr fontId="4"/>
  </si>
  <si>
    <t>１７人分</t>
    <rPh sb="2" eb="4">
      <t>ニンブン</t>
    </rPh>
    <phoneticPr fontId="4"/>
  </si>
  <si>
    <t>１７人分</t>
    <rPh sb="2" eb="3">
      <t>ニン</t>
    </rPh>
    <rPh sb="3" eb="4">
      <t>ブン</t>
    </rPh>
    <phoneticPr fontId="4"/>
  </si>
  <si>
    <t>１５人参加</t>
    <rPh sb="2" eb="3">
      <t>ニン</t>
    </rPh>
    <rPh sb="3" eb="5">
      <t>サンカ</t>
    </rPh>
    <phoneticPr fontId="4"/>
  </si>
  <si>
    <t>大人5人×1,000円
子ども12人×300円</t>
    <rPh sb="0" eb="2">
      <t>オトナ</t>
    </rPh>
    <rPh sb="3" eb="4">
      <t>ニン</t>
    </rPh>
    <rPh sb="6" eb="11">
      <t>000エン</t>
    </rPh>
    <rPh sb="12" eb="13">
      <t>コ</t>
    </rPh>
    <rPh sb="17" eb="18">
      <t>ニン</t>
    </rPh>
    <rPh sb="22" eb="23">
      <t>エン</t>
    </rPh>
    <phoneticPr fontId="4"/>
  </si>
  <si>
    <t>1500円×17人分</t>
    <rPh sb="4" eb="5">
      <t>エン</t>
    </rPh>
    <rPh sb="8" eb="10">
      <t>ニンブン</t>
    </rPh>
    <phoneticPr fontId="4"/>
  </si>
  <si>
    <t>１．シーカヤック体験の実施
（1）期間：2022年7月30日予定
（2）場所：鳥取県岩美郡岩美町
（3）対象：子ども10名
（4）内容：地域の自然の中で体を動かすことを通して、自然の雄大さを感じ、郷土への愛情を育む。</t>
    <rPh sb="8" eb="10">
      <t>タイケン</t>
    </rPh>
    <rPh sb="11" eb="13">
      <t>ジッシ</t>
    </rPh>
    <rPh sb="17" eb="19">
      <t>キカン</t>
    </rPh>
    <rPh sb="24" eb="25">
      <t>ネン</t>
    </rPh>
    <rPh sb="26" eb="27">
      <t>ガツ</t>
    </rPh>
    <rPh sb="29" eb="30">
      <t>ニチ</t>
    </rPh>
    <rPh sb="30" eb="32">
      <t>ヨテイ</t>
    </rPh>
    <rPh sb="36" eb="38">
      <t>バショ</t>
    </rPh>
    <rPh sb="39" eb="42">
      <t>トットリケン</t>
    </rPh>
    <rPh sb="42" eb="45">
      <t>イワミグン</t>
    </rPh>
    <rPh sb="45" eb="48">
      <t>イワミチョウ</t>
    </rPh>
    <rPh sb="52" eb="54">
      <t>タイショウ</t>
    </rPh>
    <rPh sb="55" eb="56">
      <t>コ</t>
    </rPh>
    <rPh sb="60" eb="61">
      <t>メイ</t>
    </rPh>
    <rPh sb="65" eb="67">
      <t>ナイヨウ</t>
    </rPh>
    <rPh sb="68" eb="70">
      <t>チイキ</t>
    </rPh>
    <rPh sb="71" eb="73">
      <t>シゼン</t>
    </rPh>
    <rPh sb="74" eb="75">
      <t>ナカ</t>
    </rPh>
    <rPh sb="76" eb="77">
      <t>カラダ</t>
    </rPh>
    <rPh sb="78" eb="79">
      <t>ウゴ</t>
    </rPh>
    <rPh sb="84" eb="85">
      <t>トオ</t>
    </rPh>
    <rPh sb="88" eb="90">
      <t>シゼン</t>
    </rPh>
    <rPh sb="91" eb="93">
      <t>ユウダイ</t>
    </rPh>
    <rPh sb="95" eb="96">
      <t>カン</t>
    </rPh>
    <rPh sb="98" eb="100">
      <t>キョウド</t>
    </rPh>
    <rPh sb="102" eb="104">
      <t>アイジョウ</t>
    </rPh>
    <rPh sb="105" eb="106">
      <t>ハグク</t>
    </rPh>
    <phoneticPr fontId="19"/>
  </si>
  <si>
    <t>なし</t>
    <phoneticPr fontId="4"/>
  </si>
  <si>
    <t>２．スキー教室の実施
（1）期間：2022年3月5日実施予定
（2）場所：鳥取県八頭郡若桜町
（3）対象：子ども10人
（4）内容：スキー体験を行い、冬のスポーツの楽しさや、季節ごとの楽しさを学ぶ。</t>
    <rPh sb="5" eb="7">
      <t>キョウシツ</t>
    </rPh>
    <rPh sb="8" eb="10">
      <t>ジッシ</t>
    </rPh>
    <rPh sb="14" eb="16">
      <t>キカン</t>
    </rPh>
    <rPh sb="21" eb="22">
      <t>ネン</t>
    </rPh>
    <rPh sb="23" eb="24">
      <t>ガツ</t>
    </rPh>
    <rPh sb="25" eb="26">
      <t>ニチ</t>
    </rPh>
    <rPh sb="26" eb="30">
      <t>ジッシヨテイ</t>
    </rPh>
    <rPh sb="34" eb="36">
      <t>バショ</t>
    </rPh>
    <rPh sb="37" eb="40">
      <t>トットリケン</t>
    </rPh>
    <rPh sb="40" eb="43">
      <t>ヤズグン</t>
    </rPh>
    <rPh sb="43" eb="46">
      <t>ワカサチョウ</t>
    </rPh>
    <rPh sb="50" eb="52">
      <t>タイショウ</t>
    </rPh>
    <rPh sb="53" eb="54">
      <t>コ</t>
    </rPh>
    <rPh sb="58" eb="59">
      <t>ニン</t>
    </rPh>
    <rPh sb="63" eb="65">
      <t>ナイヨウ</t>
    </rPh>
    <rPh sb="69" eb="71">
      <t>タイケン</t>
    </rPh>
    <rPh sb="72" eb="73">
      <t>オコナ</t>
    </rPh>
    <rPh sb="75" eb="76">
      <t>フユ</t>
    </rPh>
    <rPh sb="82" eb="83">
      <t>タノ</t>
    </rPh>
    <rPh sb="87" eb="89">
      <t>キセツ</t>
    </rPh>
    <rPh sb="92" eb="93">
      <t>タノ</t>
    </rPh>
    <rPh sb="96" eb="97">
      <t>マナブ</t>
    </rPh>
    <phoneticPr fontId="4"/>
  </si>
  <si>
    <t>城崎マリンワールド観光の実施
（1）期間2023年5月2日実施
（2）兵庫県豊岡市瀬戸1090番地
（3）子ども12人、大人5人参加
（4）内容：貸し切りバスを利用して県外の水族館への観光を行った。</t>
    <rPh sb="0" eb="2">
      <t>キノサキ</t>
    </rPh>
    <rPh sb="9" eb="11">
      <t>カンコウ</t>
    </rPh>
    <rPh sb="12" eb="14">
      <t>ジッシ</t>
    </rPh>
    <rPh sb="18" eb="20">
      <t>キカン</t>
    </rPh>
    <rPh sb="24" eb="25">
      <t>ネン</t>
    </rPh>
    <rPh sb="26" eb="27">
      <t>ガツ</t>
    </rPh>
    <rPh sb="28" eb="29">
      <t>ニチ</t>
    </rPh>
    <rPh sb="29" eb="31">
      <t>ジッシ</t>
    </rPh>
    <rPh sb="35" eb="38">
      <t>ヒョウゴケン</t>
    </rPh>
    <rPh sb="38" eb="41">
      <t>トヨオカシ</t>
    </rPh>
    <rPh sb="41" eb="43">
      <t>セト</t>
    </rPh>
    <rPh sb="47" eb="49">
      <t>バンチ</t>
    </rPh>
    <rPh sb="53" eb="54">
      <t>コ</t>
    </rPh>
    <rPh sb="58" eb="59">
      <t>ニン</t>
    </rPh>
    <rPh sb="60" eb="62">
      <t>オトナ</t>
    </rPh>
    <rPh sb="63" eb="64">
      <t>ニン</t>
    </rPh>
    <rPh sb="64" eb="66">
      <t>サンカ</t>
    </rPh>
    <rPh sb="70" eb="72">
      <t>ナイヨウ</t>
    </rPh>
    <rPh sb="73" eb="74">
      <t>カ</t>
    </rPh>
    <rPh sb="75" eb="76">
      <t>キ</t>
    </rPh>
    <rPh sb="80" eb="82">
      <t>リヨウ</t>
    </rPh>
    <rPh sb="84" eb="86">
      <t>ケンガイ</t>
    </rPh>
    <rPh sb="87" eb="90">
      <t>スイゾクカン</t>
    </rPh>
    <rPh sb="92" eb="94">
      <t>カンコウ</t>
    </rPh>
    <rPh sb="95" eb="96">
      <t>オコナ</t>
    </rPh>
    <phoneticPr fontId="4"/>
  </si>
  <si>
    <t>シーカヤック体験
（1）期間：2022年8月5日実施
（2）場所：鳥取県岩美郡岩美町
（3）対象：子ども10人、大人5人参加
（4）内容：浦富海岸でインストラクター指導の下シーカヤック体験を行った。</t>
    <rPh sb="6" eb="8">
      <t>タイケン</t>
    </rPh>
    <rPh sb="12" eb="14">
      <t>キカン</t>
    </rPh>
    <rPh sb="19" eb="20">
      <t>ネン</t>
    </rPh>
    <rPh sb="21" eb="22">
      <t>ガツ</t>
    </rPh>
    <rPh sb="23" eb="24">
      <t>ニチ</t>
    </rPh>
    <rPh sb="24" eb="26">
      <t>ジッシ</t>
    </rPh>
    <rPh sb="30" eb="32">
      <t>バショ</t>
    </rPh>
    <rPh sb="33" eb="36">
      <t>トットリケン</t>
    </rPh>
    <rPh sb="36" eb="39">
      <t>イワミグン</t>
    </rPh>
    <rPh sb="39" eb="42">
      <t>イワミチョウ</t>
    </rPh>
    <rPh sb="46" eb="48">
      <t>タイショウ</t>
    </rPh>
    <rPh sb="49" eb="50">
      <t>コ</t>
    </rPh>
    <rPh sb="54" eb="55">
      <t>ニン</t>
    </rPh>
    <rPh sb="56" eb="58">
      <t>オトナ</t>
    </rPh>
    <rPh sb="59" eb="60">
      <t>ニン</t>
    </rPh>
    <rPh sb="60" eb="62">
      <t>サンカ</t>
    </rPh>
    <rPh sb="66" eb="68">
      <t>ナイヨウ</t>
    </rPh>
    <rPh sb="69" eb="73">
      <t>ウラドメカイガン</t>
    </rPh>
    <rPh sb="82" eb="84">
      <t>シドウ</t>
    </rPh>
    <rPh sb="85" eb="86">
      <t>モト</t>
    </rPh>
    <rPh sb="92" eb="94">
      <t>タイケン</t>
    </rPh>
    <rPh sb="95" eb="96">
      <t>オコナ</t>
    </rPh>
    <phoneticPr fontId="4"/>
  </si>
  <si>
    <t>毎年実施している事業であり、協力していただいているインストラクターの方々との関係を築くことができている。また、子どもたちの成長がみられる事業として位置づいている。</t>
    <rPh sb="0" eb="2">
      <t>マイトシ</t>
    </rPh>
    <rPh sb="2" eb="4">
      <t>ジッシ</t>
    </rPh>
    <rPh sb="8" eb="10">
      <t>ジギョウ</t>
    </rPh>
    <rPh sb="14" eb="16">
      <t>キョウリョク</t>
    </rPh>
    <rPh sb="34" eb="36">
      <t>カタガタ</t>
    </rPh>
    <rPh sb="38" eb="40">
      <t>カンケイ</t>
    </rPh>
    <rPh sb="41" eb="42">
      <t>キズ</t>
    </rPh>
    <rPh sb="55" eb="56">
      <t>コ</t>
    </rPh>
    <rPh sb="61" eb="63">
      <t>セイチョウ</t>
    </rPh>
    <rPh sb="68" eb="70">
      <t>ジギョウ</t>
    </rPh>
    <rPh sb="73" eb="75">
      <t>イチ</t>
    </rPh>
    <phoneticPr fontId="4"/>
  </si>
  <si>
    <t>ジオパークにも認定されている岩美町の浦富海岸で、自然の雄大さを感じながらシーカヤック体験を行った。活動後は感想を書いたり、思い出のシーンを絵に描いたりするなど表現活動につなげた。活動の前に海のごみ拾い体験を組み込んだ。</t>
    <rPh sb="7" eb="9">
      <t>ニンテイ</t>
    </rPh>
    <rPh sb="14" eb="17">
      <t>イワミチョウ</t>
    </rPh>
    <rPh sb="18" eb="22">
      <t>ウラドメカイガン</t>
    </rPh>
    <rPh sb="24" eb="26">
      <t>シゼン</t>
    </rPh>
    <rPh sb="27" eb="29">
      <t>ユウダイ</t>
    </rPh>
    <rPh sb="31" eb="32">
      <t>カン</t>
    </rPh>
    <rPh sb="42" eb="44">
      <t>タイケン</t>
    </rPh>
    <rPh sb="45" eb="46">
      <t>オコナ</t>
    </rPh>
    <rPh sb="49" eb="52">
      <t>カツドウゴ</t>
    </rPh>
    <rPh sb="53" eb="55">
      <t>カンソウ</t>
    </rPh>
    <rPh sb="56" eb="57">
      <t>カ</t>
    </rPh>
    <rPh sb="61" eb="62">
      <t>オモ</t>
    </rPh>
    <rPh sb="63" eb="64">
      <t>デ</t>
    </rPh>
    <rPh sb="69" eb="70">
      <t>エ</t>
    </rPh>
    <rPh sb="71" eb="72">
      <t>カ</t>
    </rPh>
    <rPh sb="79" eb="83">
      <t>ヒョウゲンカツドウ</t>
    </rPh>
    <rPh sb="89" eb="91">
      <t>カツドウ</t>
    </rPh>
    <rPh sb="92" eb="93">
      <t>マエ</t>
    </rPh>
    <rPh sb="94" eb="95">
      <t>ウミ</t>
    </rPh>
    <rPh sb="98" eb="99">
      <t>ヒロ</t>
    </rPh>
    <rPh sb="100" eb="102">
      <t>タイケン</t>
    </rPh>
    <rPh sb="103" eb="104">
      <t>ク</t>
    </rPh>
    <rPh sb="105" eb="106">
      <t>コ</t>
    </rPh>
    <phoneticPr fontId="19"/>
  </si>
  <si>
    <t>泊を伴う事業を実施したいと考えていたが、新規利用者に低学年の子どもが増えたこと、宿泊へのハードルが高い子どもたちが多かったことなどから、実施を断念した。</t>
    <rPh sb="0" eb="1">
      <t>ハク</t>
    </rPh>
    <rPh sb="2" eb="3">
      <t>トモナ</t>
    </rPh>
    <rPh sb="4" eb="6">
      <t>ジギョウ</t>
    </rPh>
    <rPh sb="7" eb="9">
      <t>ジッシ</t>
    </rPh>
    <rPh sb="13" eb="14">
      <t>カンガ</t>
    </rPh>
    <rPh sb="20" eb="25">
      <t>シンキリヨウシャ</t>
    </rPh>
    <rPh sb="26" eb="29">
      <t>テイガクネン</t>
    </rPh>
    <rPh sb="30" eb="31">
      <t>コ</t>
    </rPh>
    <rPh sb="34" eb="35">
      <t>フ</t>
    </rPh>
    <rPh sb="40" eb="42">
      <t>シュクハク</t>
    </rPh>
    <rPh sb="49" eb="50">
      <t>タカ</t>
    </rPh>
    <rPh sb="51" eb="52">
      <t>コ</t>
    </rPh>
    <rPh sb="57" eb="58">
      <t>オオ</t>
    </rPh>
    <rPh sb="68" eb="70">
      <t>ジッシ</t>
    </rPh>
    <rPh sb="71" eb="73">
      <t>ダンネン</t>
    </rPh>
    <phoneticPr fontId="4"/>
  </si>
  <si>
    <t>予定通りとはならなかったが、子どもたちと話をしながら目的地を変更して事業を実施した。</t>
    <rPh sb="0" eb="2">
      <t>ヨテイ</t>
    </rPh>
    <rPh sb="2" eb="3">
      <t>ドオ</t>
    </rPh>
    <rPh sb="14" eb="15">
      <t>コ</t>
    </rPh>
    <rPh sb="20" eb="21">
      <t>ハナシ</t>
    </rPh>
    <rPh sb="26" eb="29">
      <t>モクテキチ</t>
    </rPh>
    <rPh sb="30" eb="32">
      <t>ヘンコウ</t>
    </rPh>
    <rPh sb="34" eb="36">
      <t>ジギョウ</t>
    </rPh>
    <rPh sb="37" eb="39">
      <t>ジッシ</t>
    </rPh>
    <phoneticPr fontId="4"/>
  </si>
  <si>
    <t>予定していた事業の実施が困難であったことから、子どもたちを含めて話し合いを行い、別の行事として水族館への旅行を設定した。貸し切りバスを利用したため、スムーズに旅程を進めることができた。水族館では班別に行動し、アジ釣りやアシカショー、お土産の買い物などを楽しんだ。</t>
    <rPh sb="0" eb="2">
      <t>ヨテイ</t>
    </rPh>
    <rPh sb="6" eb="8">
      <t>ジギョウ</t>
    </rPh>
    <rPh sb="9" eb="11">
      <t>ジッシ</t>
    </rPh>
    <rPh sb="12" eb="14">
      <t>コンナン</t>
    </rPh>
    <rPh sb="23" eb="24">
      <t>コ</t>
    </rPh>
    <rPh sb="29" eb="30">
      <t>フク</t>
    </rPh>
    <rPh sb="32" eb="33">
      <t>ハナ</t>
    </rPh>
    <rPh sb="34" eb="35">
      <t>ア</t>
    </rPh>
    <rPh sb="37" eb="38">
      <t>オコナ</t>
    </rPh>
    <rPh sb="40" eb="41">
      <t>ベツ</t>
    </rPh>
    <rPh sb="42" eb="44">
      <t>ギョウジ</t>
    </rPh>
    <rPh sb="47" eb="50">
      <t>スイゾクカン</t>
    </rPh>
    <rPh sb="52" eb="54">
      <t>リョコウ</t>
    </rPh>
    <rPh sb="55" eb="57">
      <t>セッテイ</t>
    </rPh>
    <rPh sb="60" eb="61">
      <t>カ</t>
    </rPh>
    <rPh sb="62" eb="63">
      <t>キ</t>
    </rPh>
    <rPh sb="67" eb="69">
      <t>リヨウ</t>
    </rPh>
    <rPh sb="79" eb="81">
      <t>リョテイ</t>
    </rPh>
    <rPh sb="82" eb="83">
      <t>スス</t>
    </rPh>
    <rPh sb="92" eb="95">
      <t>スイゾクカン</t>
    </rPh>
    <rPh sb="97" eb="99">
      <t>ハンベツ</t>
    </rPh>
    <rPh sb="100" eb="102">
      <t>コウドウ</t>
    </rPh>
    <rPh sb="106" eb="107">
      <t>ツ</t>
    </rPh>
    <rPh sb="117" eb="119">
      <t>ミヤゲ</t>
    </rPh>
    <rPh sb="120" eb="121">
      <t>カ</t>
    </rPh>
    <rPh sb="122" eb="123">
      <t>モノ</t>
    </rPh>
    <rPh sb="126" eb="127">
      <t>タノ</t>
    </rPh>
    <phoneticPr fontId="4"/>
  </si>
  <si>
    <t>1.シーカヤック体験の実施
2.スキー教室の実施
3.水木しげるロードへの体験旅行の実施</t>
    <rPh sb="8" eb="10">
      <t>タイケン</t>
    </rPh>
    <rPh sb="11" eb="13">
      <t>ジッシ</t>
    </rPh>
    <rPh sb="19" eb="21">
      <t>キョウシツ</t>
    </rPh>
    <rPh sb="22" eb="24">
      <t>ジッシ</t>
    </rPh>
    <rPh sb="27" eb="29">
      <t>ミズキ</t>
    </rPh>
    <rPh sb="37" eb="41">
      <t>タイケンリョコウ</t>
    </rPh>
    <rPh sb="42" eb="44">
      <t>ジッシ</t>
    </rPh>
    <phoneticPr fontId="19"/>
  </si>
  <si>
    <t>３．水木しげるロードへの体験旅行の実施
（1）期間：2022年11月4日実施予定
（2）場所：鳥取県境港市
（3）対象：子ども10人
（4）内容：公共交通機関を利用して県内観光地へ体験旅行を行い、公共の場でのルールやマナー、集団行動の大切さを学ぶ。</t>
    <rPh sb="2" eb="4">
      <t>ミズキ</t>
    </rPh>
    <rPh sb="12" eb="16">
      <t>タイケンリョコウ</t>
    </rPh>
    <rPh sb="17" eb="19">
      <t>ジッシ</t>
    </rPh>
    <rPh sb="23" eb="25">
      <t>キカン</t>
    </rPh>
    <rPh sb="30" eb="31">
      <t>ネン</t>
    </rPh>
    <rPh sb="33" eb="34">
      <t>ガツ</t>
    </rPh>
    <rPh sb="35" eb="36">
      <t>ニチ</t>
    </rPh>
    <rPh sb="36" eb="38">
      <t>ジッシ</t>
    </rPh>
    <rPh sb="38" eb="40">
      <t>ヨテイ</t>
    </rPh>
    <rPh sb="44" eb="46">
      <t>バショ</t>
    </rPh>
    <rPh sb="47" eb="50">
      <t>トットリケン</t>
    </rPh>
    <rPh sb="50" eb="53">
      <t>サカイミナトシ</t>
    </rPh>
    <rPh sb="57" eb="59">
      <t>タイショウ</t>
    </rPh>
    <rPh sb="60" eb="61">
      <t>コ</t>
    </rPh>
    <rPh sb="65" eb="66">
      <t>ニン</t>
    </rPh>
    <rPh sb="70" eb="72">
      <t>ナイヨウ</t>
    </rPh>
    <rPh sb="73" eb="79">
      <t>コウキョウコウツウキカン</t>
    </rPh>
    <rPh sb="80" eb="82">
      <t>リヨウ</t>
    </rPh>
    <rPh sb="84" eb="89">
      <t>ケンナイカンコウチ</t>
    </rPh>
    <rPh sb="90" eb="94">
      <t>タイケンリョコウ</t>
    </rPh>
    <rPh sb="95" eb="96">
      <t>オコナ</t>
    </rPh>
    <rPh sb="98" eb="100">
      <t>コウキョウ</t>
    </rPh>
    <rPh sb="101" eb="102">
      <t>バ</t>
    </rPh>
    <rPh sb="112" eb="116">
      <t>シュウダンコウドウ</t>
    </rPh>
    <rPh sb="117" eb="119">
      <t>タイセツ</t>
    </rPh>
    <rPh sb="121" eb="122">
      <t>マナブ</t>
    </rPh>
    <phoneticPr fontId="4"/>
  </si>
  <si>
    <t>完了報告書</t>
    <rPh sb="0" eb="5">
      <t>カンリョウホウコクショ</t>
    </rPh>
    <phoneticPr fontId="19"/>
  </si>
  <si>
    <t>コロナによる修学旅行先の変更により、水木しげるロード以外の場所で事業を実施した。旅程の都合で公共交通機関を利用することができなかったため、公共の場でのルールやマナーに関しての経験が十分なものにならなかった。</t>
    <rPh sb="6" eb="11">
      <t>シュウガクリョコウサキ</t>
    </rPh>
    <rPh sb="12" eb="14">
      <t>ヘンコウ</t>
    </rPh>
    <rPh sb="18" eb="20">
      <t>ミズキ</t>
    </rPh>
    <rPh sb="26" eb="28">
      <t>イガイ</t>
    </rPh>
    <rPh sb="29" eb="31">
      <t>バショ</t>
    </rPh>
    <rPh sb="32" eb="34">
      <t>ジギョウ</t>
    </rPh>
    <rPh sb="35" eb="37">
      <t>ジッシ</t>
    </rPh>
    <rPh sb="40" eb="42">
      <t>リョテイ</t>
    </rPh>
    <rPh sb="43" eb="45">
      <t>ツゴウ</t>
    </rPh>
    <rPh sb="46" eb="52">
      <t>コウキョウコウツウキカン</t>
    </rPh>
    <rPh sb="53" eb="55">
      <t>リヨウ</t>
    </rPh>
    <rPh sb="69" eb="71">
      <t>コウキョウ</t>
    </rPh>
    <rPh sb="72" eb="73">
      <t>バ</t>
    </rPh>
    <rPh sb="83" eb="84">
      <t>カン</t>
    </rPh>
    <rPh sb="87" eb="89">
      <t>ケイケン</t>
    </rPh>
    <rPh sb="90" eb="92">
      <t>ジュウブン</t>
    </rPh>
    <phoneticPr fontId="4"/>
  </si>
  <si>
    <t>事前学習として日本のお城についての学習を行った。公共交通機関の利用はできなかったが、お花見シーズンだったこともあり、多くの観光客でにぎわう中での活動であったため、集団で行動するという意識を強く持たせることができた。</t>
    <rPh sb="0" eb="2">
      <t>ジゼン</t>
    </rPh>
    <rPh sb="2" eb="4">
      <t>ガクシュウ</t>
    </rPh>
    <rPh sb="7" eb="9">
      <t>ニホン</t>
    </rPh>
    <rPh sb="11" eb="12">
      <t>シロ</t>
    </rPh>
    <rPh sb="17" eb="19">
      <t>ガクシュウ</t>
    </rPh>
    <rPh sb="20" eb="21">
      <t>オコナ</t>
    </rPh>
    <rPh sb="24" eb="30">
      <t>コウキョウコウツウキカン</t>
    </rPh>
    <rPh sb="31" eb="33">
      <t>リヨウ</t>
    </rPh>
    <rPh sb="43" eb="45">
      <t>ハナミ</t>
    </rPh>
    <rPh sb="58" eb="59">
      <t>オオ</t>
    </rPh>
    <rPh sb="61" eb="64">
      <t>カンコウキャク</t>
    </rPh>
    <rPh sb="69" eb="70">
      <t>ナカ</t>
    </rPh>
    <rPh sb="72" eb="74">
      <t>カツドウ</t>
    </rPh>
    <rPh sb="81" eb="83">
      <t>シュウダン</t>
    </rPh>
    <rPh sb="84" eb="86">
      <t>コウドウ</t>
    </rPh>
    <rPh sb="91" eb="93">
      <t>イシキ</t>
    </rPh>
    <rPh sb="94" eb="95">
      <t>ツヨ</t>
    </rPh>
    <rPh sb="96" eb="97">
      <t>モ</t>
    </rPh>
    <phoneticPr fontId="4"/>
  </si>
  <si>
    <t>家族での旅行の経験が少ない家庭の子どもたちに、長期休暇を利用した特別な体験を提供することができた。</t>
    <rPh sb="0" eb="2">
      <t>カゾク</t>
    </rPh>
    <rPh sb="4" eb="6">
      <t>リョコウ</t>
    </rPh>
    <rPh sb="7" eb="9">
      <t>ケイケン</t>
    </rPh>
    <rPh sb="10" eb="11">
      <t>スク</t>
    </rPh>
    <rPh sb="13" eb="15">
      <t>カテイ</t>
    </rPh>
    <rPh sb="16" eb="17">
      <t>コ</t>
    </rPh>
    <rPh sb="23" eb="27">
      <t>チョウキキュウカ</t>
    </rPh>
    <rPh sb="28" eb="30">
      <t>リヨウ</t>
    </rPh>
    <rPh sb="32" eb="34">
      <t>トクベツ</t>
    </rPh>
    <rPh sb="35" eb="37">
      <t>タイケン</t>
    </rPh>
    <rPh sb="38" eb="40">
      <t>テイキョウ</t>
    </rPh>
    <phoneticPr fontId="4"/>
  </si>
  <si>
    <t>特になし</t>
    <rPh sb="0" eb="1">
      <t>トク</t>
    </rPh>
    <phoneticPr fontId="4"/>
  </si>
  <si>
    <t>2022年度前半は10人、後半は12人の子どもたちが利用することとなった。
３つの事業のうち、2つについて目的地を変更して実施した。予定通りに行かなかったが、子どもの実情に合わせ、スタッフ、子どもたちと議論を重ねる過程を作ることができたのは、今後の拠点行事の立案についても役に立つ経験であった。
事業計画について、スタッフで綿密な事前協議を行ったおかげで、大きなトラブルもなく事業を実施することができた。</t>
    <rPh sb="4" eb="6">
      <t>ネンド</t>
    </rPh>
    <rPh sb="6" eb="8">
      <t>ゼンハン</t>
    </rPh>
    <rPh sb="11" eb="12">
      <t>ニン</t>
    </rPh>
    <rPh sb="13" eb="15">
      <t>コウハン</t>
    </rPh>
    <rPh sb="18" eb="19">
      <t>ニン</t>
    </rPh>
    <rPh sb="20" eb="21">
      <t>コ</t>
    </rPh>
    <rPh sb="26" eb="28">
      <t>リヨウ</t>
    </rPh>
    <rPh sb="41" eb="43">
      <t>ジギョウ</t>
    </rPh>
    <rPh sb="53" eb="56">
      <t>モクテキチ</t>
    </rPh>
    <rPh sb="57" eb="59">
      <t>ヘンコウ</t>
    </rPh>
    <rPh sb="61" eb="63">
      <t>ジッシ</t>
    </rPh>
    <rPh sb="66" eb="69">
      <t>ヨテイドオ</t>
    </rPh>
    <rPh sb="71" eb="72">
      <t>イ</t>
    </rPh>
    <rPh sb="79" eb="80">
      <t>コ</t>
    </rPh>
    <rPh sb="83" eb="85">
      <t>ジツジョウ</t>
    </rPh>
    <rPh sb="86" eb="87">
      <t>ア</t>
    </rPh>
    <rPh sb="95" eb="96">
      <t>コ</t>
    </rPh>
    <rPh sb="101" eb="103">
      <t>ギロン</t>
    </rPh>
    <rPh sb="104" eb="105">
      <t>カサ</t>
    </rPh>
    <rPh sb="107" eb="109">
      <t>カテイ</t>
    </rPh>
    <rPh sb="110" eb="111">
      <t>ツク</t>
    </rPh>
    <rPh sb="121" eb="123">
      <t>コンゴ</t>
    </rPh>
    <rPh sb="124" eb="128">
      <t>キョテンギョウジ</t>
    </rPh>
    <rPh sb="129" eb="131">
      <t>リツアン</t>
    </rPh>
    <rPh sb="136" eb="137">
      <t>ヤク</t>
    </rPh>
    <rPh sb="138" eb="139">
      <t>タ</t>
    </rPh>
    <rPh sb="140" eb="142">
      <t>ケイケン</t>
    </rPh>
    <rPh sb="148" eb="150">
      <t>ジギョウ</t>
    </rPh>
    <rPh sb="150" eb="152">
      <t>ケイカク</t>
    </rPh>
    <rPh sb="162" eb="164">
      <t>メンミツ</t>
    </rPh>
    <rPh sb="165" eb="169">
      <t>ジゼンキョウギ</t>
    </rPh>
    <rPh sb="170" eb="171">
      <t>オコナ</t>
    </rPh>
    <rPh sb="178" eb="179">
      <t>オオ</t>
    </rPh>
    <rPh sb="188" eb="190">
      <t>ジギョウ</t>
    </rPh>
    <rPh sb="191" eb="193">
      <t>ジッシ</t>
    </rPh>
    <phoneticPr fontId="4"/>
  </si>
  <si>
    <t>姫路城観光旅行の実施
（1）期間：2023年3月31日実施
（2）場所：兵庫県姫路市
（3）対象：子ども12人、大人5人参加
（4）内容：貸し切りバスを利用しての姫路城を観光。</t>
    <rPh sb="0" eb="3">
      <t>ヒメジジョウ</t>
    </rPh>
    <rPh sb="3" eb="7">
      <t>カンコウリョコウ</t>
    </rPh>
    <rPh sb="8" eb="10">
      <t>ジッシ</t>
    </rPh>
    <rPh sb="14" eb="16">
      <t>キカン</t>
    </rPh>
    <rPh sb="21" eb="22">
      <t>ネン</t>
    </rPh>
    <rPh sb="23" eb="24">
      <t>ガツ</t>
    </rPh>
    <rPh sb="26" eb="27">
      <t>ニチ</t>
    </rPh>
    <rPh sb="27" eb="29">
      <t>ジッシ</t>
    </rPh>
    <rPh sb="33" eb="35">
      <t>バショ</t>
    </rPh>
    <rPh sb="36" eb="39">
      <t>ヒョウゴケン</t>
    </rPh>
    <rPh sb="39" eb="42">
      <t>ヒメジシ</t>
    </rPh>
    <rPh sb="46" eb="48">
      <t>タイショウ</t>
    </rPh>
    <rPh sb="49" eb="50">
      <t>コ</t>
    </rPh>
    <rPh sb="54" eb="55">
      <t>ニン</t>
    </rPh>
    <rPh sb="56" eb="58">
      <t>オトナ</t>
    </rPh>
    <rPh sb="59" eb="60">
      <t>ニン</t>
    </rPh>
    <rPh sb="60" eb="62">
      <t>サンカ</t>
    </rPh>
    <rPh sb="66" eb="68">
      <t>ナイヨウ</t>
    </rPh>
    <rPh sb="69" eb="70">
      <t>カ</t>
    </rPh>
    <rPh sb="71" eb="72">
      <t>キ</t>
    </rPh>
    <rPh sb="76" eb="78">
      <t>リヨウ</t>
    </rPh>
    <rPh sb="81" eb="84">
      <t>ヒメジジョウ</t>
    </rPh>
    <rPh sb="85" eb="87">
      <t>カンコウ</t>
    </rPh>
    <phoneticPr fontId="4"/>
  </si>
  <si>
    <t>報告日付：2023年7月7日</t>
    <phoneticPr fontId="4"/>
  </si>
  <si>
    <t>https://fields.canpan.info/report/detail/29619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</si>
</sst>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_);[Red]\(#,##0\)"/>
  </numFmts>
  <fonts count="31">
    <font>
      <sz val="10"/>
      <color theme="1"/>
      <name val="MS UI Gothic"/>
      <family val="2"/>
      <charset val="128"/>
    </font>
    <font>
      <sz val="11"/>
      <color theme="1"/>
      <name val="游ゴシック"/>
      <family val="2"/>
      <charset val="128"/>
      <scheme val="minor"/>
    </font>
    <font>
      <sz val="11"/>
      <color theme="1"/>
      <name val="游ゴシック"/>
      <family val="2"/>
      <charset val="128"/>
      <scheme val="minor"/>
    </font>
    <font>
      <sz val="11"/>
      <color theme="1"/>
      <name val="ＭＳゴシック"/>
      <family val="3"/>
      <charset val="128"/>
    </font>
    <font>
      <sz val="6"/>
      <name val="MS UI Gothic"/>
      <family val="2"/>
      <charset val="128"/>
    </font>
    <font>
      <sz val="11"/>
      <color rgb="FF231F20"/>
      <name val="ＭＳゴシック"/>
      <family val="3"/>
      <charset val="128"/>
    </font>
    <font>
      <b/>
      <sz val="11"/>
      <color theme="1"/>
      <name val="ＭＳゴシック"/>
      <family val="3"/>
      <charset val="128"/>
    </font>
    <font>
      <b/>
      <sz val="11"/>
      <color rgb="FF231F20"/>
      <name val="ＭＳゴシック"/>
      <family val="3"/>
      <charset val="128"/>
    </font>
    <font>
      <b/>
      <sz val="14"/>
      <color rgb="FF231F20"/>
      <name val="ＭＳゴシック"/>
      <family val="3"/>
      <charset val="128"/>
    </font>
    <font>
      <sz val="14"/>
      <color theme="1"/>
      <name val="ＭＳゴシック"/>
      <family val="3"/>
      <charset val="128"/>
    </font>
    <font>
      <b/>
      <sz val="11"/>
      <color rgb="FFFF0000"/>
      <name val="ＭＳゴシック"/>
      <family val="3"/>
      <charset val="128"/>
    </font>
    <font>
      <sz val="9"/>
      <color theme="1"/>
      <name val="ＭＳゴシック"/>
      <family val="3"/>
      <charset val="128"/>
    </font>
    <font>
      <sz val="10"/>
      <color theme="1"/>
      <name val="ＭＳゴシック"/>
      <family val="3"/>
      <charset val="128"/>
    </font>
    <font>
      <b/>
      <sz val="14"/>
      <color rgb="FF231F20"/>
      <name val="メイリオ"/>
      <family val="3"/>
      <charset val="128"/>
    </font>
    <font>
      <sz val="11"/>
      <color theme="1"/>
      <name val="ＭＳ Ｐゴシック"/>
      <family val="3"/>
      <charset val="128"/>
    </font>
    <font>
      <sz val="11"/>
      <color rgb="FF231F20"/>
      <name val="メイリオ"/>
      <family val="3"/>
      <charset val="128"/>
    </font>
    <font>
      <sz val="9"/>
      <color rgb="FFFF0000"/>
      <name val="ＭＳゴシック"/>
      <family val="3"/>
      <charset val="128"/>
    </font>
    <font>
      <sz val="11"/>
      <name val="ＭＳゴシック"/>
      <family val="3"/>
      <charset val="128"/>
    </font>
    <font>
      <sz val="10"/>
      <color theme="1"/>
      <name val="MS UI Gothic"/>
      <family val="2"/>
      <charset val="128"/>
    </font>
    <font>
      <sz val="6"/>
      <name val="游ゴシック"/>
      <family val="2"/>
      <charset val="128"/>
      <scheme val="minor"/>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2"/>
      <color theme="0" tint="-0.249977111117893"/>
      <name val="ＭＳ Ｐゴシック"/>
      <family val="3"/>
      <charset val="128"/>
    </font>
    <font>
      <u/>
      <sz val="12"/>
      <color rgb="FFFF0000"/>
      <name val="ＭＳ Ｐゴシック"/>
      <family val="3"/>
      <charset val="128"/>
    </font>
    <font>
      <sz val="12"/>
      <color theme="2" tint="-0.249977111117893"/>
      <name val="ＭＳ Ｐゴシック"/>
      <family val="3"/>
      <charset val="128"/>
    </font>
    <font>
      <sz val="12"/>
      <color rgb="FF00B0F0"/>
      <name val="ＭＳ Ｐゴシック"/>
      <family val="3"/>
      <charset val="128"/>
    </font>
    <font>
      <b/>
      <sz val="11"/>
      <color rgb="FF231F20"/>
      <name val="ＭＳ Ｐゴシック"/>
      <family val="3"/>
      <charset val="128"/>
    </font>
    <font>
      <sz val="9"/>
      <color theme="1"/>
      <name val="ＭＳ Ｐゴシック"/>
      <family val="3"/>
      <charset val="128"/>
    </font>
    <font>
      <u/>
      <sz val="10"/>
      <color theme="10"/>
      <name val="MS UI Gothic"/>
      <family val="2"/>
      <charset val="128"/>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2" tint="-9.9978637043366805E-2"/>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alignment vertical="center"/>
    </xf>
    <xf numFmtId="0" fontId="18" fillId="0" borderId="0">
      <alignment vertical="center"/>
    </xf>
    <xf numFmtId="0" fontId="2" fillId="0" borderId="0">
      <alignment vertical="center"/>
    </xf>
    <xf numFmtId="0" fontId="1" fillId="0" borderId="0">
      <alignment vertical="center"/>
    </xf>
    <xf numFmtId="0" fontId="30" fillId="0" borderId="0" applyNumberFormat="0" applyFill="0" applyBorder="0" applyAlignment="0" applyProtection="0">
      <alignment vertical="center"/>
    </xf>
  </cellStyleXfs>
  <cellXfs count="224">
    <xf numFmtId="0" fontId="0" fillId="0" borderId="0" xfId="0">
      <alignment vertical="center"/>
    </xf>
    <xf numFmtId="0" fontId="3" fillId="0" borderId="0" xfId="0" applyFont="1" applyAlignment="1">
      <alignment horizontal="justify" vertical="center"/>
    </xf>
    <xf numFmtId="0" fontId="3" fillId="0" borderId="0" xfId="0" applyFont="1">
      <alignment vertical="center"/>
    </xf>
    <xf numFmtId="176" fontId="3" fillId="0" borderId="0" xfId="0" applyNumberFormat="1" applyFont="1">
      <alignment vertical="center"/>
    </xf>
    <xf numFmtId="176" fontId="3" fillId="0" borderId="0" xfId="0" applyNumberFormat="1" applyFont="1" applyAlignment="1">
      <alignment horizontal="justify" vertical="center"/>
    </xf>
    <xf numFmtId="0" fontId="3" fillId="0" borderId="0" xfId="0" applyFont="1" applyAlignment="1">
      <alignment horizontal="right" vertical="center"/>
    </xf>
    <xf numFmtId="0" fontId="6" fillId="0" borderId="0" xfId="0" applyFont="1" applyAlignment="1">
      <alignment horizontal="justify" vertical="center"/>
    </xf>
    <xf numFmtId="0" fontId="6" fillId="0" borderId="0" xfId="0" applyFont="1">
      <alignment vertical="center"/>
    </xf>
    <xf numFmtId="0" fontId="9" fillId="0" borderId="0" xfId="0" applyFont="1">
      <alignment vertical="center"/>
    </xf>
    <xf numFmtId="0" fontId="6" fillId="2" borderId="2" xfId="0" applyFont="1" applyFill="1" applyBorder="1" applyAlignment="1">
      <alignment horizontal="center" vertical="center"/>
    </xf>
    <xf numFmtId="176" fontId="6" fillId="2" borderId="3" xfId="0" applyNumberFormat="1" applyFont="1" applyFill="1" applyBorder="1" applyAlignment="1">
      <alignment horizontal="center" vertical="center"/>
    </xf>
    <xf numFmtId="0" fontId="6" fillId="2" borderId="4" xfId="0" applyFont="1" applyFill="1" applyBorder="1" applyAlignment="1">
      <alignment horizontal="center" vertical="center"/>
    </xf>
    <xf numFmtId="176" fontId="6" fillId="2" borderId="14" xfId="0" applyNumberFormat="1" applyFont="1" applyFill="1" applyBorder="1" applyAlignment="1">
      <alignment horizontal="center" vertical="center"/>
    </xf>
    <xf numFmtId="0" fontId="6" fillId="2" borderId="15" xfId="0" applyFont="1" applyFill="1" applyBorder="1" applyAlignment="1">
      <alignment horizontal="center" vertical="center"/>
    </xf>
    <xf numFmtId="177" fontId="3" fillId="0" borderId="0" xfId="0" applyNumberFormat="1" applyFont="1" applyAlignment="1">
      <alignment horizontal="left" vertical="center"/>
    </xf>
    <xf numFmtId="177" fontId="5" fillId="0" borderId="0" xfId="0" applyNumberFormat="1" applyFont="1" applyAlignment="1">
      <alignment horizontal="left" vertical="center"/>
    </xf>
    <xf numFmtId="177" fontId="3" fillId="0" borderId="0" xfId="0" applyNumberFormat="1" applyFont="1">
      <alignment vertical="center"/>
    </xf>
    <xf numFmtId="177" fontId="6" fillId="2" borderId="2" xfId="0" applyNumberFormat="1" applyFont="1" applyFill="1" applyBorder="1" applyAlignment="1">
      <alignment horizontal="center" vertical="center"/>
    </xf>
    <xf numFmtId="0" fontId="6" fillId="2" borderId="14" xfId="0" applyFont="1" applyFill="1" applyBorder="1" applyAlignment="1">
      <alignment horizontal="center" vertical="center"/>
    </xf>
    <xf numFmtId="176" fontId="3" fillId="0" borderId="6" xfId="0" applyNumberFormat="1" applyFont="1" applyBorder="1" applyAlignment="1">
      <alignment vertical="center" shrinkToFit="1"/>
    </xf>
    <xf numFmtId="176" fontId="3" fillId="0" borderId="17" xfId="0" applyNumberFormat="1" applyFont="1" applyBorder="1" applyAlignment="1">
      <alignment vertical="center" shrinkToFit="1"/>
    </xf>
    <xf numFmtId="176" fontId="3" fillId="0" borderId="9" xfId="0" applyNumberFormat="1" applyFont="1" applyBorder="1" applyAlignment="1">
      <alignment vertical="center" shrinkToFit="1"/>
    </xf>
    <xf numFmtId="176" fontId="3" fillId="0" borderId="14" xfId="0" applyNumberFormat="1" applyFont="1" applyBorder="1" applyAlignment="1">
      <alignment vertical="center" shrinkToFit="1"/>
    </xf>
    <xf numFmtId="176" fontId="3" fillId="0" borderId="12" xfId="0" applyNumberFormat="1" applyFont="1" applyBorder="1" applyAlignment="1">
      <alignment vertical="center" shrinkToFit="1"/>
    </xf>
    <xf numFmtId="0" fontId="3" fillId="0" borderId="11" xfId="0" applyFont="1" applyBorder="1" applyAlignment="1">
      <alignment horizontal="justify" vertical="center" wrapText="1" shrinkToFit="1"/>
    </xf>
    <xf numFmtId="0" fontId="3" fillId="0" borderId="2" xfId="0" applyFont="1" applyBorder="1" applyAlignment="1">
      <alignment horizontal="justify" vertical="center" wrapText="1" shrinkToFit="1"/>
    </xf>
    <xf numFmtId="0" fontId="3" fillId="0" borderId="15" xfId="0" applyFont="1" applyBorder="1" applyAlignment="1">
      <alignment horizontal="justify" vertical="center" wrapText="1" shrinkToFit="1"/>
    </xf>
    <xf numFmtId="177" fontId="6" fillId="2" borderId="19" xfId="0" applyNumberFormat="1" applyFont="1" applyFill="1" applyBorder="1" applyAlignment="1">
      <alignment horizontal="center" vertical="center"/>
    </xf>
    <xf numFmtId="0" fontId="10" fillId="0" borderId="0" xfId="0" applyFont="1">
      <alignment vertical="center"/>
    </xf>
    <xf numFmtId="0" fontId="3" fillId="3" borderId="29" xfId="0" applyFont="1" applyFill="1" applyBorder="1">
      <alignment vertical="center"/>
    </xf>
    <xf numFmtId="176" fontId="3" fillId="3" borderId="30" xfId="0" applyNumberFormat="1" applyFont="1" applyFill="1" applyBorder="1">
      <alignment vertical="center"/>
    </xf>
    <xf numFmtId="0" fontId="3" fillId="3" borderId="25" xfId="0" applyFont="1" applyFill="1" applyBorder="1">
      <alignment vertical="center"/>
    </xf>
    <xf numFmtId="176" fontId="3" fillId="3" borderId="26" xfId="0" applyNumberFormat="1" applyFont="1" applyFill="1" applyBorder="1">
      <alignment vertical="center"/>
    </xf>
    <xf numFmtId="0" fontId="3" fillId="3" borderId="27" xfId="0" applyFont="1" applyFill="1" applyBorder="1">
      <alignment vertical="center"/>
    </xf>
    <xf numFmtId="176" fontId="3" fillId="3" borderId="28" xfId="0" applyNumberFormat="1" applyFont="1" applyFill="1" applyBorder="1">
      <alignment vertical="center"/>
    </xf>
    <xf numFmtId="177" fontId="3" fillId="0" borderId="16" xfId="0" applyNumberFormat="1" applyFont="1" applyBorder="1" applyAlignment="1">
      <alignment horizontal="center" vertical="center" shrinkToFit="1"/>
    </xf>
    <xf numFmtId="177" fontId="3" fillId="0" borderId="8" xfId="0" applyNumberFormat="1" applyFont="1" applyBorder="1" applyAlignment="1">
      <alignment horizontal="center" vertical="center" shrinkToFit="1"/>
    </xf>
    <xf numFmtId="177" fontId="3" fillId="0" borderId="23" xfId="0" applyNumberFormat="1" applyFont="1" applyBorder="1" applyAlignment="1">
      <alignment vertical="center" shrinkToFit="1"/>
    </xf>
    <xf numFmtId="0" fontId="3" fillId="0" borderId="17" xfId="0" applyFont="1" applyBorder="1" applyAlignment="1">
      <alignment vertical="center" shrinkToFit="1"/>
    </xf>
    <xf numFmtId="177" fontId="3" fillId="0" borderId="31" xfId="0" applyNumberFormat="1" applyFont="1" applyBorder="1" applyAlignment="1">
      <alignment vertical="center" shrinkToFit="1"/>
    </xf>
    <xf numFmtId="0" fontId="3" fillId="0" borderId="9" xfId="0" applyFont="1" applyBorder="1" applyAlignment="1">
      <alignment vertical="center" shrinkToFit="1"/>
    </xf>
    <xf numFmtId="0" fontId="11" fillId="0" borderId="18" xfId="0" applyFont="1" applyBorder="1" applyAlignment="1">
      <alignment vertical="center" wrapText="1"/>
    </xf>
    <xf numFmtId="0" fontId="11" fillId="0" borderId="10" xfId="0" applyFont="1" applyBorder="1" applyAlignment="1">
      <alignment vertical="center" wrapText="1"/>
    </xf>
    <xf numFmtId="0" fontId="12" fillId="0" borderId="7" xfId="0" applyFont="1" applyBorder="1" applyAlignment="1">
      <alignment vertical="center" wrapText="1"/>
    </xf>
    <xf numFmtId="0" fontId="12" fillId="0" borderId="18" xfId="0" applyFont="1" applyBorder="1" applyAlignment="1">
      <alignment vertical="center" wrapText="1"/>
    </xf>
    <xf numFmtId="0" fontId="12" fillId="0" borderId="10" xfId="0" applyFont="1" applyBorder="1" applyAlignment="1">
      <alignment vertical="center" wrapText="1"/>
    </xf>
    <xf numFmtId="0" fontId="3" fillId="0" borderId="5" xfId="0" applyFont="1" applyBorder="1" applyAlignment="1">
      <alignment vertical="center" shrinkToFit="1"/>
    </xf>
    <xf numFmtId="0" fontId="3" fillId="0" borderId="16" xfId="0" applyFont="1" applyBorder="1" applyAlignment="1">
      <alignment vertical="center" shrinkToFit="1"/>
    </xf>
    <xf numFmtId="0" fontId="3" fillId="0" borderId="8" xfId="0" applyFont="1" applyBorder="1" applyAlignment="1">
      <alignment vertical="center" shrinkToFit="1"/>
    </xf>
    <xf numFmtId="177" fontId="14" fillId="0" borderId="23" xfId="0" applyNumberFormat="1" applyFont="1" applyBorder="1" applyAlignment="1">
      <alignment vertical="center" shrinkToFit="1"/>
    </xf>
    <xf numFmtId="0" fontId="14" fillId="0" borderId="5" xfId="0" applyFont="1" applyBorder="1" applyAlignment="1">
      <alignment vertical="center" shrinkToFit="1"/>
    </xf>
    <xf numFmtId="0" fontId="14" fillId="0" borderId="16" xfId="0" applyFont="1" applyBorder="1" applyAlignment="1">
      <alignment vertical="center" shrinkToFit="1"/>
    </xf>
    <xf numFmtId="0" fontId="7" fillId="0" borderId="0" xfId="0" applyFont="1" applyAlignment="1">
      <alignment horizontal="center" vertical="center"/>
    </xf>
    <xf numFmtId="0" fontId="16" fillId="0" borderId="10" xfId="0" applyFont="1" applyBorder="1" applyAlignment="1">
      <alignment vertical="center" wrapText="1"/>
    </xf>
    <xf numFmtId="0" fontId="7" fillId="0" borderId="0" xfId="0" applyFont="1" applyAlignment="1">
      <alignment horizontal="right" vertical="center"/>
    </xf>
    <xf numFmtId="178" fontId="3" fillId="0" borderId="13" xfId="0" applyNumberFormat="1" applyFont="1" applyBorder="1" applyAlignment="1">
      <alignment horizontal="right" vertical="center" shrinkToFit="1"/>
    </xf>
    <xf numFmtId="0" fontId="13" fillId="0" borderId="0" xfId="0" applyFont="1" applyAlignment="1">
      <alignment horizontal="center" vertical="center"/>
    </xf>
    <xf numFmtId="0" fontId="20" fillId="0" borderId="0" xfId="2" applyFont="1" applyProtection="1">
      <alignment vertical="center"/>
      <protection locked="0"/>
    </xf>
    <xf numFmtId="0" fontId="21" fillId="0" borderId="0" xfId="2" applyFont="1" applyProtection="1">
      <alignment vertical="center"/>
      <protection locked="0"/>
    </xf>
    <xf numFmtId="0" fontId="14" fillId="0" borderId="0" xfId="2" applyFont="1" applyProtection="1">
      <alignment vertical="center"/>
      <protection locked="0"/>
    </xf>
    <xf numFmtId="0" fontId="21" fillId="0" borderId="33" xfId="2" applyFont="1" applyBorder="1" applyProtection="1">
      <alignment vertical="center"/>
      <protection locked="0"/>
    </xf>
    <xf numFmtId="0" fontId="21" fillId="0" borderId="33" xfId="2" applyFont="1" applyBorder="1" applyAlignment="1" applyProtection="1">
      <alignment horizontal="center" vertical="center" wrapText="1"/>
      <protection locked="0"/>
    </xf>
    <xf numFmtId="0" fontId="23" fillId="0" borderId="33" xfId="2" applyFont="1" applyBorder="1" applyAlignment="1" applyProtection="1">
      <alignment vertical="center" wrapText="1"/>
      <protection locked="0"/>
    </xf>
    <xf numFmtId="0" fontId="22" fillId="5" borderId="0" xfId="2" applyFont="1" applyFill="1" applyProtection="1">
      <alignment vertical="center"/>
      <protection locked="0"/>
    </xf>
    <xf numFmtId="0" fontId="21" fillId="0" borderId="0" xfId="2" applyFont="1" applyAlignment="1" applyProtection="1">
      <alignment horizontal="left" vertical="center"/>
      <protection locked="0"/>
    </xf>
    <xf numFmtId="0" fontId="20" fillId="0" borderId="44" xfId="2" applyFont="1" applyBorder="1" applyAlignment="1">
      <alignment horizontal="center" vertical="center"/>
    </xf>
    <xf numFmtId="178" fontId="17" fillId="8" borderId="7" xfId="0" applyNumberFormat="1" applyFont="1" applyFill="1" applyBorder="1" applyAlignment="1">
      <alignment vertical="center" wrapText="1"/>
    </xf>
    <xf numFmtId="176" fontId="3" fillId="7" borderId="6" xfId="0" applyNumberFormat="1" applyFont="1" applyFill="1" applyBorder="1" applyAlignment="1">
      <alignment vertical="center" shrinkToFit="1"/>
    </xf>
    <xf numFmtId="176" fontId="3" fillId="6" borderId="9" xfId="0" applyNumberFormat="1" applyFont="1" applyFill="1" applyBorder="1" applyAlignment="1">
      <alignment vertical="center" shrinkToFit="1"/>
    </xf>
    <xf numFmtId="176" fontId="3" fillId="3" borderId="12" xfId="0" applyNumberFormat="1" applyFont="1" applyFill="1" applyBorder="1" applyAlignment="1">
      <alignment vertical="center" shrinkToFit="1"/>
    </xf>
    <xf numFmtId="176" fontId="3" fillId="3" borderId="14" xfId="0" applyNumberFormat="1" applyFont="1" applyFill="1" applyBorder="1" applyAlignment="1">
      <alignment vertical="center" shrinkToFit="1"/>
    </xf>
    <xf numFmtId="0" fontId="20" fillId="0" borderId="0" xfId="3" applyFont="1">
      <alignment vertical="center"/>
    </xf>
    <xf numFmtId="0" fontId="21" fillId="0" borderId="0" xfId="3" applyFont="1">
      <alignment vertical="center"/>
    </xf>
    <xf numFmtId="0" fontId="14" fillId="0" borderId="0" xfId="3" applyFont="1">
      <alignment vertical="center"/>
    </xf>
    <xf numFmtId="0" fontId="21" fillId="0" borderId="33" xfId="3" applyFont="1" applyBorder="1">
      <alignment vertical="center"/>
    </xf>
    <xf numFmtId="0" fontId="21" fillId="0" borderId="33" xfId="3" applyFont="1" applyBorder="1" applyAlignment="1">
      <alignment horizontal="center" vertical="center" wrapText="1"/>
    </xf>
    <xf numFmtId="0" fontId="23" fillId="0" borderId="33" xfId="3" applyFont="1" applyBorder="1" applyAlignment="1">
      <alignment vertical="center" wrapText="1"/>
    </xf>
    <xf numFmtId="0" fontId="23" fillId="5" borderId="0" xfId="3" applyFont="1" applyFill="1">
      <alignment vertical="center"/>
    </xf>
    <xf numFmtId="0" fontId="22" fillId="5" borderId="0" xfId="3" applyFont="1" applyFill="1">
      <alignment vertical="center"/>
    </xf>
    <xf numFmtId="0" fontId="21" fillId="0" borderId="0" xfId="3" applyFont="1" applyAlignment="1">
      <alignment horizontal="left" vertical="center"/>
    </xf>
    <xf numFmtId="0" fontId="20" fillId="0" borderId="44" xfId="3" applyFont="1" applyBorder="1" applyAlignment="1">
      <alignment horizontal="center" vertical="center"/>
    </xf>
    <xf numFmtId="0" fontId="28" fillId="0" borderId="32" xfId="0" applyFont="1" applyBorder="1" applyAlignment="1">
      <alignment horizontal="center" vertical="center"/>
    </xf>
    <xf numFmtId="0" fontId="7" fillId="0" borderId="32" xfId="0" applyFont="1" applyBorder="1" applyAlignment="1">
      <alignment horizontal="center" vertical="center" wrapText="1"/>
    </xf>
    <xf numFmtId="177" fontId="14" fillId="0" borderId="22" xfId="0" applyNumberFormat="1" applyFont="1" applyBorder="1" applyAlignment="1">
      <alignment vertical="center" shrinkToFit="1"/>
    </xf>
    <xf numFmtId="0" fontId="14" fillId="0" borderId="6" xfId="0" applyFont="1" applyBorder="1" applyAlignment="1">
      <alignment vertical="center" shrinkToFit="1"/>
    </xf>
    <xf numFmtId="0" fontId="14" fillId="0" borderId="17" xfId="0" applyFont="1" applyBorder="1" applyAlignment="1">
      <alignment vertical="center" shrinkToFit="1"/>
    </xf>
    <xf numFmtId="0" fontId="29" fillId="0" borderId="18" xfId="0" applyFont="1" applyBorder="1" applyAlignment="1">
      <alignment vertical="center" wrapText="1"/>
    </xf>
    <xf numFmtId="0" fontId="29" fillId="0" borderId="7" xfId="0" applyFont="1" applyBorder="1" applyAlignment="1">
      <alignment vertical="center" wrapText="1"/>
    </xf>
    <xf numFmtId="177" fontId="14" fillId="0" borderId="5" xfId="0" applyNumberFormat="1" applyFont="1" applyBorder="1" applyAlignment="1">
      <alignment horizontal="center" vertical="center" shrinkToFit="1"/>
    </xf>
    <xf numFmtId="177" fontId="14" fillId="0" borderId="45" xfId="0" applyNumberFormat="1" applyFont="1" applyBorder="1" applyAlignment="1">
      <alignment vertical="center" shrinkToFit="1"/>
    </xf>
    <xf numFmtId="176" fontId="14" fillId="0" borderId="6" xfId="0" applyNumberFormat="1" applyFont="1" applyBorder="1" applyAlignment="1">
      <alignment vertical="center" shrinkToFit="1"/>
    </xf>
    <xf numFmtId="177" fontId="14" fillId="0" borderId="17" xfId="0" applyNumberFormat="1" applyFont="1" applyBorder="1" applyAlignment="1">
      <alignment vertical="center" shrinkToFit="1"/>
    </xf>
    <xf numFmtId="176" fontId="14" fillId="0" borderId="17" xfId="0" applyNumberFormat="1" applyFont="1" applyBorder="1" applyAlignment="1">
      <alignment vertical="center" shrinkToFit="1"/>
    </xf>
    <xf numFmtId="177" fontId="14" fillId="0" borderId="16" xfId="0" applyNumberFormat="1" applyFont="1" applyBorder="1" applyAlignment="1">
      <alignment horizontal="center" vertical="center" shrinkToFit="1"/>
    </xf>
    <xf numFmtId="0" fontId="21" fillId="0" borderId="0" xfId="2" applyFont="1" applyAlignment="1" applyProtection="1">
      <alignment horizontal="center" vertical="center" shrinkToFit="1"/>
      <protection locked="0"/>
    </xf>
    <xf numFmtId="0" fontId="21" fillId="0" borderId="34" xfId="2" applyFont="1" applyBorder="1" applyAlignment="1" applyProtection="1">
      <alignment horizontal="left" vertical="top" wrapText="1"/>
      <protection locked="0"/>
    </xf>
    <xf numFmtId="0" fontId="21" fillId="0" borderId="35" xfId="2" applyFont="1" applyBorder="1" applyAlignment="1" applyProtection="1">
      <alignment horizontal="left" vertical="top"/>
      <protection locked="0"/>
    </xf>
    <xf numFmtId="0" fontId="21" fillId="0" borderId="36" xfId="2" applyFont="1" applyBorder="1" applyAlignment="1" applyProtection="1">
      <alignment horizontal="left" vertical="top"/>
      <protection locked="0"/>
    </xf>
    <xf numFmtId="0" fontId="21" fillId="0" borderId="37" xfId="2" applyFont="1" applyBorder="1" applyAlignment="1" applyProtection="1">
      <alignment horizontal="left" vertical="top"/>
      <protection locked="0"/>
    </xf>
    <xf numFmtId="0" fontId="21" fillId="0" borderId="0" xfId="2" applyFont="1" applyAlignment="1" applyProtection="1">
      <alignment horizontal="left" vertical="top"/>
      <protection locked="0"/>
    </xf>
    <xf numFmtId="0" fontId="21" fillId="0" borderId="38" xfId="2" applyFont="1" applyBorder="1" applyAlignment="1" applyProtection="1">
      <alignment horizontal="left" vertical="top"/>
      <protection locked="0"/>
    </xf>
    <xf numFmtId="0" fontId="21" fillId="0" borderId="39" xfId="2" applyFont="1" applyBorder="1" applyAlignment="1" applyProtection="1">
      <alignment horizontal="left" vertical="top"/>
      <protection locked="0"/>
    </xf>
    <xf numFmtId="0" fontId="21" fillId="0" borderId="40" xfId="2" applyFont="1" applyBorder="1" applyAlignment="1" applyProtection="1">
      <alignment horizontal="left" vertical="top"/>
      <protection locked="0"/>
    </xf>
    <xf numFmtId="0" fontId="21" fillId="0" borderId="41" xfId="2" applyFont="1" applyBorder="1" applyAlignment="1" applyProtection="1">
      <alignment horizontal="left" vertical="top"/>
      <protection locked="0"/>
    </xf>
    <xf numFmtId="0" fontId="21" fillId="0" borderId="37" xfId="2" applyFont="1" applyBorder="1" applyAlignment="1" applyProtection="1">
      <alignment horizontal="left" vertical="top" wrapText="1"/>
      <protection locked="0"/>
    </xf>
    <xf numFmtId="0" fontId="21" fillId="0" borderId="35" xfId="2" applyFont="1" applyBorder="1" applyAlignment="1" applyProtection="1">
      <alignment horizontal="left" vertical="top" wrapText="1"/>
      <protection locked="0"/>
    </xf>
    <xf numFmtId="0" fontId="21" fillId="0" borderId="36" xfId="2" applyFont="1" applyBorder="1" applyAlignment="1" applyProtection="1">
      <alignment horizontal="left" vertical="top" wrapText="1"/>
      <protection locked="0"/>
    </xf>
    <xf numFmtId="0" fontId="21" fillId="0" borderId="0" xfId="2" applyFont="1" applyAlignment="1" applyProtection="1">
      <alignment horizontal="left" vertical="top" wrapText="1"/>
      <protection locked="0"/>
    </xf>
    <xf numFmtId="0" fontId="21" fillId="0" borderId="38" xfId="2" applyFont="1" applyBorder="1" applyAlignment="1" applyProtection="1">
      <alignment horizontal="left" vertical="top" wrapText="1"/>
      <protection locked="0"/>
    </xf>
    <xf numFmtId="0" fontId="21" fillId="0" borderId="39" xfId="2" applyFont="1" applyBorder="1" applyAlignment="1" applyProtection="1">
      <alignment horizontal="left" vertical="top" wrapText="1"/>
      <protection locked="0"/>
    </xf>
    <xf numFmtId="0" fontId="21" fillId="0" borderId="40" xfId="2" applyFont="1" applyBorder="1" applyAlignment="1" applyProtection="1">
      <alignment horizontal="left" vertical="top" wrapText="1"/>
      <protection locked="0"/>
    </xf>
    <xf numFmtId="0" fontId="21" fillId="0" borderId="41" xfId="2" applyFont="1" applyBorder="1" applyAlignment="1" applyProtection="1">
      <alignment horizontal="left" vertical="top" wrapText="1"/>
      <protection locked="0"/>
    </xf>
    <xf numFmtId="0" fontId="21" fillId="0" borderId="0" xfId="2" applyFont="1" applyAlignment="1" applyProtection="1">
      <alignment horizontal="center" vertical="center"/>
      <protection locked="0"/>
    </xf>
    <xf numFmtId="0" fontId="21" fillId="0" borderId="34" xfId="2" applyFont="1" applyBorder="1" applyAlignment="1" applyProtection="1">
      <alignment horizontal="left" vertical="center"/>
      <protection locked="0"/>
    </xf>
    <xf numFmtId="0" fontId="21" fillId="0" borderId="35" xfId="2" applyFont="1" applyBorder="1" applyAlignment="1" applyProtection="1">
      <alignment horizontal="left" vertical="center"/>
      <protection locked="0"/>
    </xf>
    <xf numFmtId="0" fontId="21" fillId="0" borderId="36" xfId="2" applyFont="1" applyBorder="1" applyAlignment="1" applyProtection="1">
      <alignment horizontal="left" vertical="center"/>
      <protection locked="0"/>
    </xf>
    <xf numFmtId="0" fontId="21" fillId="0" borderId="39" xfId="2" applyFont="1" applyBorder="1" applyAlignment="1" applyProtection="1">
      <alignment horizontal="left" vertical="center"/>
      <protection locked="0"/>
    </xf>
    <xf numFmtId="0" fontId="21" fillId="0" borderId="40" xfId="2" applyFont="1" applyBorder="1" applyAlignment="1" applyProtection="1">
      <alignment horizontal="left" vertical="center"/>
      <protection locked="0"/>
    </xf>
    <xf numFmtId="0" fontId="21" fillId="0" borderId="41" xfId="2" applyFont="1" applyBorder="1" applyAlignment="1" applyProtection="1">
      <alignment horizontal="left" vertical="center"/>
      <protection locked="0"/>
    </xf>
    <xf numFmtId="0" fontId="22" fillId="0" borderId="34" xfId="2" applyFont="1" applyBorder="1" applyAlignment="1" applyProtection="1">
      <alignment horizontal="left" vertical="top" wrapText="1"/>
      <protection locked="0"/>
    </xf>
    <xf numFmtId="0" fontId="22" fillId="0" borderId="35" xfId="2" applyFont="1" applyBorder="1" applyAlignment="1" applyProtection="1">
      <alignment horizontal="left" vertical="top" wrapText="1"/>
      <protection locked="0"/>
    </xf>
    <xf numFmtId="0" fontId="22" fillId="0" borderId="36" xfId="2" applyFont="1" applyBorder="1" applyAlignment="1" applyProtection="1">
      <alignment horizontal="left" vertical="top" wrapText="1"/>
      <protection locked="0"/>
    </xf>
    <xf numFmtId="0" fontId="22" fillId="0" borderId="37" xfId="2" applyFont="1" applyBorder="1" applyAlignment="1" applyProtection="1">
      <alignment horizontal="left" vertical="top" wrapText="1"/>
      <protection locked="0"/>
    </xf>
    <xf numFmtId="0" fontId="22" fillId="0" borderId="0" xfId="2" applyFont="1" applyAlignment="1" applyProtection="1">
      <alignment horizontal="left" vertical="top" wrapText="1"/>
      <protection locked="0"/>
    </xf>
    <xf numFmtId="0" fontId="22" fillId="0" borderId="38" xfId="2" applyFont="1" applyBorder="1" applyAlignment="1" applyProtection="1">
      <alignment horizontal="left" vertical="top" wrapText="1"/>
      <protection locked="0"/>
    </xf>
    <xf numFmtId="0" fontId="22" fillId="0" borderId="39" xfId="2" applyFont="1" applyBorder="1" applyAlignment="1" applyProtection="1">
      <alignment horizontal="left" vertical="top" wrapText="1"/>
      <protection locked="0"/>
    </xf>
    <xf numFmtId="0" fontId="22" fillId="0" borderId="40" xfId="2" applyFont="1" applyBorder="1" applyAlignment="1" applyProtection="1">
      <alignment horizontal="left" vertical="top" wrapText="1"/>
      <protection locked="0"/>
    </xf>
    <xf numFmtId="0" fontId="22" fillId="0" borderId="41" xfId="2" applyFont="1" applyBorder="1" applyAlignment="1" applyProtection="1">
      <alignment horizontal="left" vertical="top" wrapText="1"/>
      <protection locked="0"/>
    </xf>
    <xf numFmtId="0" fontId="20" fillId="3" borderId="42" xfId="2" applyFont="1" applyFill="1" applyBorder="1" applyAlignment="1" applyProtection="1">
      <alignment horizontal="center" vertical="center"/>
      <protection locked="0"/>
    </xf>
    <xf numFmtId="0" fontId="20" fillId="3" borderId="43" xfId="2" applyFont="1" applyFill="1" applyBorder="1" applyAlignment="1" applyProtection="1">
      <alignment horizontal="center" vertical="center"/>
      <protection locked="0"/>
    </xf>
    <xf numFmtId="0" fontId="21" fillId="9" borderId="44" xfId="2" applyFont="1" applyFill="1" applyBorder="1" applyAlignment="1" applyProtection="1">
      <alignment horizontal="center" vertical="center"/>
      <protection locked="0"/>
    </xf>
    <xf numFmtId="0" fontId="21" fillId="0" borderId="44" xfId="2" applyFont="1" applyBorder="1" applyAlignment="1">
      <alignment horizontal="left" vertical="center" shrinkToFit="1"/>
    </xf>
    <xf numFmtId="0" fontId="21" fillId="0" borderId="34" xfId="2" applyFont="1" applyBorder="1" applyAlignment="1" applyProtection="1">
      <alignment horizontal="left" vertical="center" wrapText="1"/>
      <protection locked="0"/>
    </xf>
    <xf numFmtId="0" fontId="21" fillId="0" borderId="35" xfId="2" applyFont="1" applyBorder="1" applyAlignment="1" applyProtection="1">
      <alignment horizontal="left" vertical="center" wrapText="1"/>
      <protection locked="0"/>
    </xf>
    <xf numFmtId="0" fontId="21" fillId="0" borderId="36" xfId="2" applyFont="1" applyBorder="1" applyAlignment="1" applyProtection="1">
      <alignment horizontal="left" vertical="center" wrapText="1"/>
      <protection locked="0"/>
    </xf>
    <xf numFmtId="0" fontId="21" fillId="0" borderId="39" xfId="2" applyFont="1" applyBorder="1" applyAlignment="1" applyProtection="1">
      <alignment horizontal="left" vertical="center" wrapText="1"/>
      <protection locked="0"/>
    </xf>
    <xf numFmtId="0" fontId="21" fillId="0" borderId="40"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34" xfId="2" applyFont="1" applyBorder="1" applyAlignment="1" applyProtection="1">
      <alignment horizontal="left" vertical="top"/>
      <protection locked="0"/>
    </xf>
    <xf numFmtId="0" fontId="14" fillId="0" borderId="34" xfId="2" applyFont="1" applyBorder="1" applyAlignment="1" applyProtection="1">
      <alignment horizontal="left" vertical="top" wrapText="1"/>
      <protection locked="0"/>
    </xf>
    <xf numFmtId="0" fontId="14" fillId="0" borderId="35" xfId="2" applyFont="1" applyBorder="1" applyAlignment="1" applyProtection="1">
      <alignment horizontal="left" vertical="top"/>
      <protection locked="0"/>
    </xf>
    <xf numFmtId="0" fontId="14" fillId="0" borderId="36" xfId="2" applyFont="1" applyBorder="1" applyAlignment="1" applyProtection="1">
      <alignment horizontal="left" vertical="top"/>
      <protection locked="0"/>
    </xf>
    <xf numFmtId="0" fontId="14" fillId="0" borderId="39" xfId="2" applyFont="1" applyBorder="1" applyAlignment="1" applyProtection="1">
      <alignment horizontal="left" vertical="top"/>
      <protection locked="0"/>
    </xf>
    <xf numFmtId="0" fontId="14" fillId="0" borderId="40" xfId="2" applyFont="1" applyBorder="1" applyAlignment="1" applyProtection="1">
      <alignment horizontal="left" vertical="top"/>
      <protection locked="0"/>
    </xf>
    <xf numFmtId="0" fontId="14" fillId="0" borderId="41" xfId="2" applyFont="1" applyBorder="1" applyAlignment="1" applyProtection="1">
      <alignment horizontal="left" vertical="top"/>
      <protection locked="0"/>
    </xf>
    <xf numFmtId="0" fontId="21" fillId="0" borderId="24" xfId="2" applyFont="1" applyBorder="1" applyAlignment="1" applyProtection="1">
      <alignment horizontal="center" vertical="center" wrapText="1"/>
      <protection locked="0"/>
    </xf>
    <xf numFmtId="38" fontId="21" fillId="4" borderId="24" xfId="2" applyNumberFormat="1" applyFont="1" applyFill="1" applyBorder="1" applyAlignment="1">
      <alignment horizontal="right" vertical="center" wrapText="1"/>
    </xf>
    <xf numFmtId="0" fontId="22" fillId="4" borderId="24" xfId="2" applyFont="1" applyFill="1" applyBorder="1" applyAlignment="1">
      <alignment horizontal="right" vertical="center" wrapText="1"/>
    </xf>
    <xf numFmtId="0" fontId="21" fillId="7" borderId="33" xfId="2" applyFont="1" applyFill="1" applyBorder="1" applyAlignment="1" applyProtection="1">
      <alignment horizontal="left" vertical="center" wrapText="1"/>
      <protection locked="0"/>
    </xf>
    <xf numFmtId="0" fontId="21" fillId="8" borderId="33" xfId="2" applyFont="1" applyFill="1" applyBorder="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21" fillId="0" borderId="33" xfId="2" applyFont="1" applyBorder="1" applyAlignment="1" applyProtection="1">
      <alignment horizontal="center" vertical="center" wrapText="1"/>
      <protection locked="0"/>
    </xf>
    <xf numFmtId="0" fontId="21" fillId="3" borderId="33" xfId="2" applyFont="1" applyFill="1" applyBorder="1" applyAlignment="1" applyProtection="1">
      <alignment horizontal="left" vertical="center" wrapText="1"/>
      <protection locked="0"/>
    </xf>
    <xf numFmtId="0" fontId="21" fillId="6" borderId="33" xfId="2" applyFont="1" applyFill="1" applyBorder="1" applyAlignment="1" applyProtection="1">
      <alignment horizontal="left" vertical="center" wrapText="1"/>
      <protection locked="0"/>
    </xf>
    <xf numFmtId="0" fontId="13"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6" fillId="0" borderId="24" xfId="0" applyNumberFormat="1" applyFont="1" applyBorder="1" applyAlignment="1">
      <alignment horizontal="center" vertical="center" shrinkToFit="1"/>
    </xf>
    <xf numFmtId="177" fontId="6" fillId="0" borderId="19" xfId="0" applyNumberFormat="1"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3" fillId="0" borderId="0" xfId="1" applyFont="1" applyAlignment="1">
      <alignment horizontal="center" vertical="center"/>
    </xf>
    <xf numFmtId="0" fontId="13" fillId="0" borderId="2"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46" xfId="1" applyFont="1" applyBorder="1" applyAlignment="1">
      <alignment horizontal="left" vertical="center" wrapText="1"/>
    </xf>
    <xf numFmtId="0" fontId="13" fillId="0" borderId="47" xfId="1" applyFont="1" applyBorder="1" applyAlignment="1">
      <alignment horizontal="left" vertical="center" wrapText="1"/>
    </xf>
    <xf numFmtId="0" fontId="13" fillId="0" borderId="48" xfId="1" applyFont="1" applyBorder="1" applyAlignment="1">
      <alignment horizontal="left" vertical="center" wrapText="1"/>
    </xf>
    <xf numFmtId="0" fontId="13" fillId="0" borderId="51" xfId="1" applyFont="1" applyBorder="1" applyAlignment="1">
      <alignment horizontal="left" vertical="center" wrapText="1"/>
    </xf>
    <xf numFmtId="0" fontId="13" fillId="0" borderId="0" xfId="1" applyFont="1" applyAlignment="1">
      <alignment horizontal="left" vertical="center" wrapText="1"/>
    </xf>
    <xf numFmtId="0" fontId="13" fillId="0" borderId="52" xfId="1" applyFont="1" applyBorder="1" applyAlignment="1">
      <alignment horizontal="left" vertical="center" wrapText="1"/>
    </xf>
    <xf numFmtId="0" fontId="13" fillId="0" borderId="49" xfId="1" applyFont="1" applyBorder="1" applyAlignment="1">
      <alignment horizontal="left" vertical="center" wrapText="1"/>
    </xf>
    <xf numFmtId="0" fontId="13" fillId="0" borderId="33" xfId="1" applyFont="1" applyBorder="1" applyAlignment="1">
      <alignment horizontal="left" vertical="center" wrapText="1"/>
    </xf>
    <xf numFmtId="0" fontId="13" fillId="0" borderId="50" xfId="1" applyFont="1" applyBorder="1" applyAlignment="1">
      <alignment horizontal="left" vertical="center" wrapText="1"/>
    </xf>
    <xf numFmtId="0" fontId="21" fillId="0" borderId="33" xfId="3" applyFont="1" applyBorder="1" applyAlignment="1">
      <alignment horizontal="center" vertical="center" wrapText="1"/>
    </xf>
    <xf numFmtId="38" fontId="22" fillId="10" borderId="24" xfId="3" applyNumberFormat="1" applyFont="1" applyFill="1" applyBorder="1" applyAlignment="1">
      <alignment horizontal="right" vertical="center" wrapText="1"/>
    </xf>
    <xf numFmtId="0" fontId="22" fillId="10" borderId="24" xfId="3" applyFont="1" applyFill="1" applyBorder="1" applyAlignment="1">
      <alignment horizontal="right" vertical="center" wrapText="1"/>
    </xf>
    <xf numFmtId="0" fontId="21" fillId="0" borderId="24" xfId="3" applyFont="1" applyBorder="1" applyAlignment="1">
      <alignment horizontal="center" vertical="center" wrapText="1"/>
    </xf>
    <xf numFmtId="3" fontId="22" fillId="10" borderId="24" xfId="3" applyNumberFormat="1" applyFont="1" applyFill="1" applyBorder="1" applyAlignment="1">
      <alignment horizontal="right" vertical="center" wrapText="1"/>
    </xf>
    <xf numFmtId="0" fontId="21" fillId="3" borderId="33" xfId="3" applyFont="1" applyFill="1" applyBorder="1" applyAlignment="1">
      <alignment horizontal="left" vertical="center" wrapText="1"/>
    </xf>
    <xf numFmtId="0" fontId="21" fillId="6" borderId="33" xfId="3" applyFont="1" applyFill="1" applyBorder="1" applyAlignment="1">
      <alignment horizontal="left" vertical="center" wrapText="1"/>
    </xf>
    <xf numFmtId="0" fontId="21" fillId="0" borderId="34" xfId="3" applyFont="1" applyBorder="1" applyAlignment="1">
      <alignment horizontal="left" vertical="top" wrapText="1"/>
    </xf>
    <xf numFmtId="0" fontId="21" fillId="0" borderId="35" xfId="3" applyFont="1" applyBorder="1" applyAlignment="1">
      <alignment horizontal="left" vertical="top"/>
    </xf>
    <xf numFmtId="0" fontId="21" fillId="0" borderId="36" xfId="3" applyFont="1" applyBorder="1" applyAlignment="1">
      <alignment horizontal="left" vertical="top"/>
    </xf>
    <xf numFmtId="0" fontId="21" fillId="0" borderId="39" xfId="3" applyFont="1" applyBorder="1" applyAlignment="1">
      <alignment horizontal="left" vertical="top"/>
    </xf>
    <xf numFmtId="0" fontId="21" fillId="0" borderId="40" xfId="3" applyFont="1" applyBorder="1" applyAlignment="1">
      <alignment horizontal="left" vertical="top"/>
    </xf>
    <xf numFmtId="0" fontId="21" fillId="0" borderId="41" xfId="3" applyFont="1" applyBorder="1" applyAlignment="1">
      <alignment horizontal="left" vertical="top"/>
    </xf>
    <xf numFmtId="0" fontId="21" fillId="7" borderId="33" xfId="3" applyFont="1" applyFill="1" applyBorder="1" applyAlignment="1">
      <alignment horizontal="left" vertical="center" wrapText="1"/>
    </xf>
    <xf numFmtId="0" fontId="21" fillId="8" borderId="33" xfId="3" applyFont="1" applyFill="1" applyBorder="1" applyAlignment="1">
      <alignment horizontal="left" vertical="center" wrapText="1"/>
    </xf>
    <xf numFmtId="0" fontId="22" fillId="0" borderId="0" xfId="3" applyFont="1" applyAlignment="1">
      <alignment horizontal="left" vertical="center" wrapText="1"/>
    </xf>
    <xf numFmtId="0" fontId="21" fillId="0" borderId="37" xfId="3" applyFont="1" applyBorder="1" applyAlignment="1">
      <alignment horizontal="left" vertical="top"/>
    </xf>
    <xf numFmtId="0" fontId="21" fillId="0" borderId="0" xfId="3" applyFont="1" applyAlignment="1">
      <alignment horizontal="left" vertical="top"/>
    </xf>
    <xf numFmtId="0" fontId="21" fillId="0" borderId="38" xfId="3" applyFont="1" applyBorder="1" applyAlignment="1">
      <alignment horizontal="left" vertical="top"/>
    </xf>
    <xf numFmtId="0" fontId="21" fillId="0" borderId="35" xfId="3" applyFont="1" applyBorder="1" applyAlignment="1">
      <alignment horizontal="left" vertical="top" wrapText="1"/>
    </xf>
    <xf numFmtId="0" fontId="21" fillId="0" borderId="36" xfId="3" applyFont="1" applyBorder="1" applyAlignment="1">
      <alignment horizontal="left" vertical="top" wrapText="1"/>
    </xf>
    <xf numFmtId="0" fontId="21" fillId="0" borderId="37" xfId="3" applyFont="1" applyBorder="1" applyAlignment="1">
      <alignment horizontal="left" vertical="top" wrapText="1"/>
    </xf>
    <xf numFmtId="0" fontId="21" fillId="0" borderId="0" xfId="3" applyFont="1" applyAlignment="1">
      <alignment horizontal="left" vertical="top" wrapText="1"/>
    </xf>
    <xf numFmtId="0" fontId="21" fillId="0" borderId="38" xfId="3" applyFont="1" applyBorder="1" applyAlignment="1">
      <alignment horizontal="left" vertical="top" wrapText="1"/>
    </xf>
    <xf numFmtId="0" fontId="21" fillId="0" borderId="39" xfId="3" applyFont="1" applyBorder="1" applyAlignment="1">
      <alignment horizontal="left" vertical="top" wrapText="1"/>
    </xf>
    <xf numFmtId="0" fontId="21" fillId="0" borderId="40" xfId="3" applyFont="1" applyBorder="1" applyAlignment="1">
      <alignment horizontal="left" vertical="top" wrapText="1"/>
    </xf>
    <xf numFmtId="0" fontId="21" fillId="0" borderId="41" xfId="3" applyFont="1" applyBorder="1" applyAlignment="1">
      <alignment horizontal="left" vertical="top" wrapText="1"/>
    </xf>
    <xf numFmtId="0" fontId="21" fillId="0" borderId="0" xfId="3" applyFont="1" applyAlignment="1">
      <alignment horizontal="center" vertical="center"/>
    </xf>
    <xf numFmtId="0" fontId="21" fillId="0" borderId="34" xfId="3" applyFont="1" applyBorder="1" applyAlignment="1">
      <alignment horizontal="left" vertical="center"/>
    </xf>
    <xf numFmtId="0" fontId="21" fillId="0" borderId="35" xfId="3" applyFont="1" applyBorder="1" applyAlignment="1">
      <alignment horizontal="left" vertical="center"/>
    </xf>
    <xf numFmtId="0" fontId="21" fillId="0" borderId="36" xfId="3" applyFont="1" applyBorder="1" applyAlignment="1">
      <alignment horizontal="left" vertical="center"/>
    </xf>
    <xf numFmtId="0" fontId="21" fillId="0" borderId="39" xfId="3" applyFont="1" applyBorder="1" applyAlignment="1">
      <alignment horizontal="left" vertical="center"/>
    </xf>
    <xf numFmtId="0" fontId="21" fillId="0" borderId="40" xfId="3" applyFont="1" applyBorder="1" applyAlignment="1">
      <alignment horizontal="left" vertical="center"/>
    </xf>
    <xf numFmtId="0" fontId="21" fillId="0" borderId="41" xfId="3" applyFont="1" applyBorder="1" applyAlignment="1">
      <alignment horizontal="left" vertical="center"/>
    </xf>
    <xf numFmtId="0" fontId="22" fillId="0" borderId="34" xfId="3" applyFont="1" applyBorder="1" applyAlignment="1">
      <alignment horizontal="left" vertical="top" wrapText="1"/>
    </xf>
    <xf numFmtId="0" fontId="22" fillId="0" borderId="35" xfId="3" applyFont="1" applyBorder="1" applyAlignment="1">
      <alignment horizontal="left" vertical="top" wrapText="1"/>
    </xf>
    <xf numFmtId="0" fontId="22" fillId="0" borderId="36" xfId="3" applyFont="1" applyBorder="1" applyAlignment="1">
      <alignment horizontal="left" vertical="top" wrapText="1"/>
    </xf>
    <xf numFmtId="0" fontId="22" fillId="0" borderId="37" xfId="3" applyFont="1" applyBorder="1" applyAlignment="1">
      <alignment horizontal="left" vertical="top" wrapText="1"/>
    </xf>
    <xf numFmtId="0" fontId="22" fillId="0" borderId="0" xfId="3" applyFont="1" applyAlignment="1">
      <alignment horizontal="left" vertical="top" wrapText="1"/>
    </xf>
    <xf numFmtId="0" fontId="22" fillId="0" borderId="38" xfId="3" applyFont="1" applyBorder="1" applyAlignment="1">
      <alignment horizontal="left" vertical="top" wrapText="1"/>
    </xf>
    <xf numFmtId="0" fontId="22" fillId="0" borderId="39" xfId="3" applyFont="1" applyBorder="1" applyAlignment="1">
      <alignment horizontal="left" vertical="top" wrapText="1"/>
    </xf>
    <xf numFmtId="0" fontId="22" fillId="0" borderId="40" xfId="3" applyFont="1" applyBorder="1" applyAlignment="1">
      <alignment horizontal="left" vertical="top" wrapText="1"/>
    </xf>
    <xf numFmtId="0" fontId="22" fillId="0" borderId="41" xfId="3" applyFont="1" applyBorder="1" applyAlignment="1">
      <alignment horizontal="left" vertical="top" wrapText="1"/>
    </xf>
    <xf numFmtId="0" fontId="21" fillId="0" borderId="34" xfId="3" applyFont="1" applyBorder="1" applyAlignment="1">
      <alignment horizontal="left" vertical="top"/>
    </xf>
    <xf numFmtId="0" fontId="20" fillId="3" borderId="42" xfId="3" applyFont="1" applyFill="1" applyBorder="1" applyAlignment="1">
      <alignment horizontal="center" vertical="center"/>
    </xf>
    <xf numFmtId="0" fontId="20" fillId="3" borderId="43" xfId="3" applyFont="1" applyFill="1" applyBorder="1" applyAlignment="1">
      <alignment horizontal="center" vertical="center"/>
    </xf>
    <xf numFmtId="0" fontId="21" fillId="9" borderId="44" xfId="3" applyFont="1" applyFill="1" applyBorder="1" applyAlignment="1">
      <alignment horizontal="center" vertical="center"/>
    </xf>
    <xf numFmtId="0" fontId="21" fillId="0" borderId="44" xfId="3" applyFont="1" applyBorder="1" applyAlignment="1">
      <alignment horizontal="left" vertical="center" shrinkToFit="1"/>
    </xf>
    <xf numFmtId="0" fontId="30" fillId="0" borderId="34" xfId="4" applyBorder="1" applyAlignment="1" applyProtection="1">
      <alignment horizontal="left" vertical="top" wrapText="1"/>
      <protection locked="0"/>
    </xf>
  </cellXfs>
  <cellStyles count="5">
    <cellStyle name="ハイパーリンク" xfId="4" builtinId="8"/>
    <cellStyle name="標準" xfId="0" builtinId="0"/>
    <cellStyle name="標準 2" xfId="2" xr:uid="{00000000-0005-0000-0000-000001000000}"/>
    <cellStyle name="標準 3" xfId="1" xr:uid="{00000000-0005-0000-0000-000002000000}"/>
    <cellStyle name="標準 4" xfId="3" xr:uid="{00000000-0005-0000-0000-000003000000}"/>
  </cellStyles>
  <dxfs count="8">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80915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36236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91557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44364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17871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7"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14885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321733</xdr:colOff>
      <xdr:row>0</xdr:row>
      <xdr:rowOff>186266</xdr:rowOff>
    </xdr:from>
    <xdr:to>
      <xdr:col>12</xdr:col>
      <xdr:colOff>211666</xdr:colOff>
      <xdr:row>4</xdr:row>
      <xdr:rowOff>194734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061200" y="186266"/>
          <a:ext cx="5782733" cy="1278468"/>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注意事項</a:t>
          </a:r>
          <a:r>
            <a:rPr kumimoji="1" lang="en-US" altLang="ja-JP" sz="1100">
              <a:solidFill>
                <a:sysClr val="windowText" lastClr="000000"/>
              </a:solidFill>
            </a:rPr>
            <a:t>】</a:t>
          </a:r>
        </a:p>
        <a:p>
          <a:pPr algn="l"/>
          <a:r>
            <a:rPr kumimoji="1" lang="ja-JP" altLang="en-US" sz="1100">
              <a:solidFill>
                <a:sysClr val="windowText" lastClr="000000"/>
              </a:solidFill>
            </a:rPr>
            <a:t>●支出の部 予算額について</a:t>
          </a:r>
          <a:endParaRPr kumimoji="1" lang="en-US" altLang="ja-JP" sz="1100">
            <a:solidFill>
              <a:sysClr val="windowText" lastClr="000000"/>
            </a:solidFill>
          </a:endParaRPr>
        </a:p>
        <a:p>
          <a:pPr algn="l"/>
          <a:r>
            <a:rPr kumimoji="1" lang="ja-JP" altLang="en-US" sz="1100">
              <a:solidFill>
                <a:sysClr val="windowText" lastClr="000000"/>
              </a:solidFill>
            </a:rPr>
            <a:t>事業期間中に予算変更を行った場合は、予算変更後の金額を記載ください。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予算変更については、日本財団への事前相談が必要となりますのでご注意ください。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206189</xdr:colOff>
      <xdr:row>8</xdr:row>
      <xdr:rowOff>62753</xdr:rowOff>
    </xdr:from>
    <xdr:to>
      <xdr:col>18</xdr:col>
      <xdr:colOff>215153</xdr:colOff>
      <xdr:row>26</xdr:row>
      <xdr:rowOff>170331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0192871" y="1461247"/>
          <a:ext cx="6714564" cy="4303060"/>
        </a:xfrm>
        <a:prstGeom prst="roundRect">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注意事項</a:t>
          </a:r>
          <a:r>
            <a:rPr kumimoji="1" lang="en-US" altLang="ja-JP" sz="1100">
              <a:solidFill>
                <a:sysClr val="windowText" lastClr="000000"/>
              </a:solidFill>
            </a:rPr>
            <a:t>】</a:t>
          </a:r>
        </a:p>
        <a:p>
          <a:pPr algn="l"/>
          <a:r>
            <a:rPr kumimoji="1" lang="ja-JP" altLang="en-US" sz="1100">
              <a:solidFill>
                <a:sysClr val="windowText" lastClr="000000"/>
              </a:solidFill>
            </a:rPr>
            <a:t>●科目は契約時提出の収支予算書とそろえてご記載ください。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団体で通常使用しているものをそのままお使いください。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●日付については、支出日を記載してください。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事業期間外に支払うものについては備考欄に、事業期間内に発生した費用であることを明記の上、領収書（または振込控）に併せ、請求書のコピーもご提出ください。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記載例：</a:t>
          </a:r>
        </a:p>
        <a:p>
          <a:pPr algn="l"/>
          <a:r>
            <a:rPr kumimoji="1" lang="ja-JP" altLang="en-US" sz="1100">
              <a:solidFill>
                <a:sysClr val="windowText" lastClr="000000"/>
              </a:solidFill>
            </a:rPr>
            <a:t>事業期間は</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日迄。請求書は事業期間内である</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日に受領したが、月末払いとなるため、支払は</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30</a:t>
          </a:r>
          <a:r>
            <a:rPr kumimoji="1" lang="ja-JP" altLang="en-US" sz="1100">
              <a:solidFill>
                <a:sysClr val="windowText" lastClr="000000"/>
              </a:solidFill>
            </a:rPr>
            <a:t>日に行った場合。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支出日：</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30</a:t>
          </a:r>
          <a:r>
            <a:rPr kumimoji="1" lang="ja-JP" altLang="en-US" sz="1100">
              <a:solidFill>
                <a:sysClr val="windowText" lastClr="000000"/>
              </a:solidFill>
            </a:rPr>
            <a:t>日、備考欄：請求書受領は</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日。請求書及び領収書を添付。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●支払は完了報告書提出までにお済ませいただけるようにお願いいたします。</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834300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387512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9407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468790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20386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elds.canpan.info/report/detail/296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L185"/>
  <sheetViews>
    <sheetView showGridLines="0" tabSelected="1" view="pageBreakPreview" topLeftCell="A172" zoomScaleNormal="100" zoomScaleSheetLayoutView="100" workbookViewId="0">
      <selection activeCell="P178" sqref="P178"/>
    </sheetView>
  </sheetViews>
  <sheetFormatPr defaultColWidth="10" defaultRowHeight="20.25" customHeight="1"/>
  <cols>
    <col min="1" max="11" width="10.5546875" style="58" customWidth="1"/>
    <col min="12" max="16384" width="10" style="59"/>
  </cols>
  <sheetData>
    <row r="2" spans="1:12" ht="20.25" customHeight="1">
      <c r="A2" s="57" t="s">
        <v>27</v>
      </c>
    </row>
    <row r="3" spans="1:12" ht="20.25" customHeight="1">
      <c r="A3" s="58" t="s">
        <v>28</v>
      </c>
    </row>
    <row r="4" spans="1:12" ht="20.25" customHeight="1">
      <c r="H4" s="58" t="s">
        <v>169</v>
      </c>
    </row>
    <row r="6" spans="1:12" ht="20.25" customHeight="1">
      <c r="H6" s="58" t="s">
        <v>105</v>
      </c>
    </row>
    <row r="7" spans="1:12" ht="20.25" customHeight="1">
      <c r="H7" s="94" t="s">
        <v>106</v>
      </c>
      <c r="I7" s="94"/>
      <c r="J7" s="94"/>
      <c r="K7" s="94"/>
      <c r="L7" s="94"/>
    </row>
    <row r="8" spans="1:12" ht="20.25" customHeight="1">
      <c r="H8" s="58" t="s">
        <v>107</v>
      </c>
    </row>
    <row r="9" spans="1:12" ht="20.25" customHeight="1">
      <c r="H9" s="58" t="s">
        <v>108</v>
      </c>
    </row>
    <row r="10" spans="1:12" ht="20.25" customHeight="1">
      <c r="H10" s="58" t="s">
        <v>109</v>
      </c>
    </row>
    <row r="11" spans="1:12" ht="20.25" customHeight="1">
      <c r="H11" s="58" t="s">
        <v>110</v>
      </c>
    </row>
    <row r="12" spans="1:12" ht="20.25" customHeight="1" thickBot="1">
      <c r="A12" s="60" t="s">
        <v>36</v>
      </c>
      <c r="B12" s="60"/>
      <c r="C12" s="60"/>
      <c r="D12" s="60"/>
      <c r="E12" s="60"/>
      <c r="F12" s="60"/>
    </row>
    <row r="13" spans="1:12" ht="20.25" customHeight="1" thickBot="1">
      <c r="A13" s="151" t="s">
        <v>37</v>
      </c>
      <c r="B13" s="151"/>
      <c r="C13" s="61" t="s">
        <v>38</v>
      </c>
      <c r="D13" s="146">
        <v>690000</v>
      </c>
      <c r="E13" s="147"/>
      <c r="F13" s="62" t="s">
        <v>39</v>
      </c>
    </row>
    <row r="14" spans="1:12" ht="20.25" customHeight="1" thickBot="1">
      <c r="A14" s="145" t="s">
        <v>40</v>
      </c>
      <c r="B14" s="145"/>
      <c r="C14" s="61" t="s">
        <v>38</v>
      </c>
      <c r="D14" s="146">
        <f>'（様式３）収支計算書'!B8</f>
        <v>0</v>
      </c>
      <c r="E14" s="147"/>
      <c r="F14" s="62" t="s">
        <v>39</v>
      </c>
      <c r="H14" s="59"/>
      <c r="I14" s="59"/>
      <c r="J14" s="59"/>
      <c r="K14" s="59"/>
    </row>
    <row r="15" spans="1:12" ht="20.25" customHeight="1" thickBot="1">
      <c r="A15" s="145" t="s">
        <v>41</v>
      </c>
      <c r="B15" s="145"/>
      <c r="C15" s="61" t="s">
        <v>38</v>
      </c>
      <c r="D15" s="146">
        <v>690000</v>
      </c>
      <c r="E15" s="147"/>
      <c r="F15" s="62" t="s">
        <v>39</v>
      </c>
      <c r="G15" s="63" t="s">
        <v>42</v>
      </c>
      <c r="H15" s="63"/>
      <c r="I15" s="63"/>
      <c r="J15" s="63"/>
      <c r="K15" s="63"/>
    </row>
    <row r="17" spans="1:11" ht="20.25" customHeight="1" thickBot="1">
      <c r="A17" s="60" t="s">
        <v>43</v>
      </c>
      <c r="B17" s="60"/>
      <c r="C17" s="60"/>
      <c r="D17" s="60"/>
      <c r="E17" s="60"/>
      <c r="F17" s="60"/>
      <c r="G17" s="60"/>
      <c r="H17" s="60"/>
      <c r="I17" s="60"/>
      <c r="J17" s="60"/>
      <c r="K17" s="60"/>
    </row>
    <row r="18" spans="1:11" ht="20.25" customHeight="1" thickBot="1">
      <c r="A18" s="151" t="s">
        <v>44</v>
      </c>
      <c r="B18" s="151"/>
      <c r="C18" s="61" t="s">
        <v>38</v>
      </c>
      <c r="D18" s="146">
        <v>363986</v>
      </c>
      <c r="E18" s="147"/>
      <c r="F18" s="62" t="s">
        <v>39</v>
      </c>
      <c r="G18" s="152" t="s">
        <v>45</v>
      </c>
      <c r="H18" s="152"/>
      <c r="I18" s="152"/>
      <c r="J18" s="152"/>
      <c r="K18" s="152"/>
    </row>
    <row r="19" spans="1:11" ht="20.25" customHeight="1" thickBot="1">
      <c r="A19" s="145" t="s">
        <v>46</v>
      </c>
      <c r="B19" s="145"/>
      <c r="C19" s="61" t="s">
        <v>38</v>
      </c>
      <c r="D19" s="146">
        <f>'（様式３）収支計算書'!C8</f>
        <v>0</v>
      </c>
      <c r="E19" s="147"/>
      <c r="F19" s="62" t="s">
        <v>39</v>
      </c>
      <c r="G19" s="153" t="s">
        <v>47</v>
      </c>
      <c r="H19" s="153"/>
      <c r="I19" s="153"/>
      <c r="J19" s="153"/>
      <c r="K19" s="153"/>
    </row>
    <row r="20" spans="1:11" ht="20.25" customHeight="1" thickBot="1">
      <c r="A20" s="145" t="s">
        <v>48</v>
      </c>
      <c r="B20" s="145"/>
      <c r="C20" s="61" t="s">
        <v>38</v>
      </c>
      <c r="D20" s="146">
        <v>363986</v>
      </c>
      <c r="E20" s="147"/>
      <c r="F20" s="62" t="s">
        <v>39</v>
      </c>
      <c r="G20" s="148" t="s">
        <v>49</v>
      </c>
      <c r="H20" s="148"/>
      <c r="I20" s="148"/>
      <c r="J20" s="148"/>
      <c r="K20" s="148"/>
    </row>
    <row r="21" spans="1:11" ht="20.25" customHeight="1" thickBot="1">
      <c r="A21" s="145" t="s">
        <v>50</v>
      </c>
      <c r="B21" s="145"/>
      <c r="C21" s="61" t="s">
        <v>38</v>
      </c>
      <c r="D21" s="146">
        <v>326014</v>
      </c>
      <c r="E21" s="147"/>
      <c r="F21" s="62" t="s">
        <v>39</v>
      </c>
      <c r="G21" s="149" t="s">
        <v>51</v>
      </c>
      <c r="H21" s="149"/>
      <c r="I21" s="149"/>
      <c r="J21" s="149"/>
      <c r="K21" s="149"/>
    </row>
    <row r="23" spans="1:11" ht="20.25" customHeight="1">
      <c r="A23" s="58" t="s">
        <v>52</v>
      </c>
    </row>
    <row r="24" spans="1:11" ht="20.25" customHeight="1">
      <c r="A24" s="150" t="s">
        <v>53</v>
      </c>
      <c r="B24" s="150"/>
      <c r="C24" s="150"/>
      <c r="D24" s="150"/>
      <c r="E24" s="150"/>
      <c r="F24" s="150"/>
      <c r="G24" s="150"/>
      <c r="H24" s="150"/>
      <c r="I24" s="150"/>
      <c r="J24" s="150"/>
      <c r="K24" s="150"/>
    </row>
    <row r="25" spans="1:11" ht="20.25" customHeight="1">
      <c r="A25" s="150"/>
      <c r="B25" s="150"/>
      <c r="C25" s="150"/>
      <c r="D25" s="150"/>
      <c r="E25" s="150"/>
      <c r="F25" s="150"/>
      <c r="G25" s="150"/>
      <c r="H25" s="150"/>
      <c r="I25" s="150"/>
      <c r="J25" s="150"/>
      <c r="K25" s="150"/>
    </row>
    <row r="26" spans="1:11" ht="20.25" customHeight="1">
      <c r="A26" s="150"/>
      <c r="B26" s="150"/>
      <c r="C26" s="150"/>
      <c r="D26" s="150"/>
      <c r="E26" s="150"/>
      <c r="F26" s="150"/>
      <c r="G26" s="150"/>
      <c r="H26" s="150"/>
      <c r="I26" s="150"/>
      <c r="J26" s="150"/>
      <c r="K26" s="150"/>
    </row>
    <row r="27" spans="1:11" ht="20.25" customHeight="1">
      <c r="A27" s="150"/>
      <c r="B27" s="150"/>
      <c r="C27" s="150"/>
      <c r="D27" s="150"/>
      <c r="E27" s="150"/>
      <c r="F27" s="150"/>
      <c r="G27" s="150"/>
      <c r="H27" s="150"/>
      <c r="I27" s="150"/>
      <c r="J27" s="150"/>
      <c r="K27" s="150"/>
    </row>
    <row r="28" spans="1:11" ht="20.25" customHeight="1">
      <c r="A28" s="58" t="s">
        <v>54</v>
      </c>
    </row>
    <row r="29" spans="1:11" ht="20.25" customHeight="1">
      <c r="A29" s="58" t="s">
        <v>55</v>
      </c>
      <c r="G29" s="58" t="s">
        <v>56</v>
      </c>
    </row>
    <row r="30" spans="1:11" ht="20.25" customHeight="1">
      <c r="A30" s="95" t="s">
        <v>150</v>
      </c>
      <c r="B30" s="96"/>
      <c r="C30" s="96"/>
      <c r="D30" s="96"/>
      <c r="E30" s="97"/>
      <c r="G30" s="95" t="s">
        <v>154</v>
      </c>
      <c r="H30" s="105"/>
      <c r="I30" s="105"/>
      <c r="J30" s="105"/>
      <c r="K30" s="106"/>
    </row>
    <row r="31" spans="1:11" ht="20.25" customHeight="1">
      <c r="A31" s="98"/>
      <c r="B31" s="99"/>
      <c r="C31" s="99"/>
      <c r="D31" s="99"/>
      <c r="E31" s="100"/>
      <c r="G31" s="104"/>
      <c r="H31" s="107"/>
      <c r="I31" s="107"/>
      <c r="J31" s="107"/>
      <c r="K31" s="108"/>
    </row>
    <row r="32" spans="1:11" ht="20.25" customHeight="1">
      <c r="A32" s="98"/>
      <c r="B32" s="99"/>
      <c r="C32" s="99"/>
      <c r="D32" s="99"/>
      <c r="E32" s="100"/>
      <c r="G32" s="104"/>
      <c r="H32" s="107"/>
      <c r="I32" s="107"/>
      <c r="J32" s="107"/>
      <c r="K32" s="108"/>
    </row>
    <row r="33" spans="1:11" ht="20.25" customHeight="1">
      <c r="A33" s="98"/>
      <c r="B33" s="99"/>
      <c r="C33" s="99"/>
      <c r="D33" s="99"/>
      <c r="E33" s="100"/>
      <c r="F33" s="112"/>
      <c r="G33" s="104"/>
      <c r="H33" s="107"/>
      <c r="I33" s="107"/>
      <c r="J33" s="107"/>
      <c r="K33" s="108"/>
    </row>
    <row r="34" spans="1:11" ht="20.25" customHeight="1">
      <c r="A34" s="98"/>
      <c r="B34" s="99"/>
      <c r="C34" s="99"/>
      <c r="D34" s="99"/>
      <c r="E34" s="100"/>
      <c r="F34" s="112"/>
      <c r="G34" s="104"/>
      <c r="H34" s="107"/>
      <c r="I34" s="107"/>
      <c r="J34" s="107"/>
      <c r="K34" s="108"/>
    </row>
    <row r="35" spans="1:11" ht="20.25" customHeight="1">
      <c r="A35" s="98"/>
      <c r="B35" s="99"/>
      <c r="C35" s="99"/>
      <c r="D35" s="99"/>
      <c r="E35" s="100"/>
      <c r="G35" s="104"/>
      <c r="H35" s="107"/>
      <c r="I35" s="107"/>
      <c r="J35" s="107"/>
      <c r="K35" s="108"/>
    </row>
    <row r="36" spans="1:11" ht="20.25" customHeight="1">
      <c r="A36" s="98"/>
      <c r="B36" s="99"/>
      <c r="C36" s="99"/>
      <c r="D36" s="99"/>
      <c r="E36" s="100"/>
      <c r="G36" s="104"/>
      <c r="H36" s="107"/>
      <c r="I36" s="107"/>
      <c r="J36" s="107"/>
      <c r="K36" s="108"/>
    </row>
    <row r="37" spans="1:11" ht="20.25" customHeight="1">
      <c r="A37" s="98"/>
      <c r="B37" s="99"/>
      <c r="C37" s="99"/>
      <c r="D37" s="99"/>
      <c r="E37" s="100"/>
      <c r="G37" s="104"/>
      <c r="H37" s="107"/>
      <c r="I37" s="107"/>
      <c r="J37" s="107"/>
      <c r="K37" s="108"/>
    </row>
    <row r="38" spans="1:11" ht="20.25" customHeight="1">
      <c r="A38" s="101"/>
      <c r="B38" s="102"/>
      <c r="C38" s="102"/>
      <c r="D38" s="102"/>
      <c r="E38" s="103"/>
      <c r="G38" s="109"/>
      <c r="H38" s="110"/>
      <c r="I38" s="110"/>
      <c r="J38" s="110"/>
      <c r="K38" s="111"/>
    </row>
    <row r="39" spans="1:11" ht="20.25" customHeight="1">
      <c r="A39" s="58" t="s">
        <v>57</v>
      </c>
    </row>
    <row r="40" spans="1:11" ht="20.25" customHeight="1">
      <c r="A40" s="95" t="s">
        <v>155</v>
      </c>
      <c r="B40" s="96"/>
      <c r="C40" s="96"/>
      <c r="D40" s="96"/>
      <c r="E40" s="96"/>
      <c r="F40" s="96"/>
      <c r="G40" s="96"/>
      <c r="H40" s="96"/>
      <c r="I40" s="96"/>
      <c r="J40" s="96"/>
      <c r="K40" s="97"/>
    </row>
    <row r="41" spans="1:11" ht="20.25" customHeight="1">
      <c r="A41" s="101"/>
      <c r="B41" s="102"/>
      <c r="C41" s="102"/>
      <c r="D41" s="102"/>
      <c r="E41" s="102"/>
      <c r="F41" s="102"/>
      <c r="G41" s="102"/>
      <c r="H41" s="102"/>
      <c r="I41" s="102"/>
      <c r="J41" s="102"/>
      <c r="K41" s="103"/>
    </row>
    <row r="42" spans="1:11" ht="20.25" customHeight="1">
      <c r="A42" s="58" t="s">
        <v>58</v>
      </c>
    </row>
    <row r="43" spans="1:11" ht="20.25" customHeight="1">
      <c r="A43" s="139" t="s">
        <v>151</v>
      </c>
      <c r="B43" s="140"/>
      <c r="C43" s="140"/>
      <c r="D43" s="140"/>
      <c r="E43" s="140"/>
      <c r="F43" s="140"/>
      <c r="G43" s="140"/>
      <c r="H43" s="140"/>
      <c r="I43" s="140"/>
      <c r="J43" s="140"/>
      <c r="K43" s="141"/>
    </row>
    <row r="44" spans="1:11" ht="20.25" customHeight="1">
      <c r="A44" s="142"/>
      <c r="B44" s="143"/>
      <c r="C44" s="143"/>
      <c r="D44" s="143"/>
      <c r="E44" s="143"/>
      <c r="F44" s="143"/>
      <c r="G44" s="143"/>
      <c r="H44" s="143"/>
      <c r="I44" s="143"/>
      <c r="J44" s="143"/>
      <c r="K44" s="144"/>
    </row>
    <row r="45" spans="1:11" ht="20.25" customHeight="1">
      <c r="A45" s="58" t="s">
        <v>59</v>
      </c>
    </row>
    <row r="46" spans="1:11" ht="20.25" customHeight="1">
      <c r="A46" s="95" t="s">
        <v>156</v>
      </c>
      <c r="B46" s="105"/>
      <c r="C46" s="105"/>
      <c r="D46" s="105"/>
      <c r="E46" s="105"/>
      <c r="F46" s="105"/>
      <c r="G46" s="105"/>
      <c r="H46" s="105"/>
      <c r="I46" s="105"/>
      <c r="J46" s="105"/>
      <c r="K46" s="106"/>
    </row>
    <row r="47" spans="1:11" ht="20.25" customHeight="1">
      <c r="A47" s="104"/>
      <c r="B47" s="107"/>
      <c r="C47" s="107"/>
      <c r="D47" s="107"/>
      <c r="E47" s="107"/>
      <c r="F47" s="107"/>
      <c r="G47" s="107"/>
      <c r="H47" s="107"/>
      <c r="I47" s="107"/>
      <c r="J47" s="107"/>
      <c r="K47" s="108"/>
    </row>
    <row r="48" spans="1:11" ht="20.25" customHeight="1">
      <c r="A48" s="109"/>
      <c r="B48" s="110"/>
      <c r="C48" s="110"/>
      <c r="D48" s="110"/>
      <c r="E48" s="110"/>
      <c r="F48" s="110"/>
      <c r="G48" s="110"/>
      <c r="H48" s="110"/>
      <c r="I48" s="110"/>
      <c r="J48" s="110"/>
      <c r="K48" s="111"/>
    </row>
    <row r="50" spans="1:11" ht="20.25" customHeight="1">
      <c r="A50" s="58" t="s">
        <v>60</v>
      </c>
    </row>
    <row r="51" spans="1:11" ht="20.25" customHeight="1">
      <c r="A51" s="58" t="s">
        <v>61</v>
      </c>
      <c r="G51" s="58" t="s">
        <v>62</v>
      </c>
    </row>
    <row r="52" spans="1:11" ht="20.25" customHeight="1">
      <c r="A52" s="95" t="s">
        <v>152</v>
      </c>
      <c r="B52" s="96"/>
      <c r="C52" s="96"/>
      <c r="D52" s="96"/>
      <c r="E52" s="97"/>
      <c r="G52" s="95" t="s">
        <v>153</v>
      </c>
      <c r="H52" s="105"/>
      <c r="I52" s="105"/>
      <c r="J52" s="105"/>
      <c r="K52" s="106"/>
    </row>
    <row r="53" spans="1:11" ht="20.25" customHeight="1">
      <c r="A53" s="98"/>
      <c r="B53" s="99"/>
      <c r="C53" s="99"/>
      <c r="D53" s="99"/>
      <c r="E53" s="100"/>
      <c r="G53" s="104"/>
      <c r="H53" s="107"/>
      <c r="I53" s="107"/>
      <c r="J53" s="107"/>
      <c r="K53" s="108"/>
    </row>
    <row r="54" spans="1:11" ht="20.25" customHeight="1">
      <c r="A54" s="98"/>
      <c r="B54" s="99"/>
      <c r="C54" s="99"/>
      <c r="D54" s="99"/>
      <c r="E54" s="100"/>
      <c r="G54" s="104"/>
      <c r="H54" s="107"/>
      <c r="I54" s="107"/>
      <c r="J54" s="107"/>
      <c r="K54" s="108"/>
    </row>
    <row r="55" spans="1:11" ht="20.25" customHeight="1">
      <c r="A55" s="98"/>
      <c r="B55" s="99"/>
      <c r="C55" s="99"/>
      <c r="D55" s="99"/>
      <c r="E55" s="100"/>
      <c r="F55" s="112"/>
      <c r="G55" s="104"/>
      <c r="H55" s="107"/>
      <c r="I55" s="107"/>
      <c r="J55" s="107"/>
      <c r="K55" s="108"/>
    </row>
    <row r="56" spans="1:11" ht="20.25" customHeight="1">
      <c r="A56" s="98"/>
      <c r="B56" s="99"/>
      <c r="C56" s="99"/>
      <c r="D56" s="99"/>
      <c r="E56" s="100"/>
      <c r="F56" s="112"/>
      <c r="G56" s="104"/>
      <c r="H56" s="107"/>
      <c r="I56" s="107"/>
      <c r="J56" s="107"/>
      <c r="K56" s="108"/>
    </row>
    <row r="57" spans="1:11" ht="20.25" customHeight="1">
      <c r="A57" s="98"/>
      <c r="B57" s="99"/>
      <c r="C57" s="99"/>
      <c r="D57" s="99"/>
      <c r="E57" s="100"/>
      <c r="G57" s="104"/>
      <c r="H57" s="107"/>
      <c r="I57" s="107"/>
      <c r="J57" s="107"/>
      <c r="K57" s="108"/>
    </row>
    <row r="58" spans="1:11" ht="20.25" customHeight="1">
      <c r="A58" s="98"/>
      <c r="B58" s="99"/>
      <c r="C58" s="99"/>
      <c r="D58" s="99"/>
      <c r="E58" s="100"/>
      <c r="G58" s="104"/>
      <c r="H58" s="107"/>
      <c r="I58" s="107"/>
      <c r="J58" s="107"/>
      <c r="K58" s="108"/>
    </row>
    <row r="59" spans="1:11" ht="20.25" customHeight="1">
      <c r="A59" s="98"/>
      <c r="B59" s="99"/>
      <c r="C59" s="99"/>
      <c r="D59" s="99"/>
      <c r="E59" s="100"/>
      <c r="G59" s="104"/>
      <c r="H59" s="107"/>
      <c r="I59" s="107"/>
      <c r="J59" s="107"/>
      <c r="K59" s="108"/>
    </row>
    <row r="60" spans="1:11" ht="20.25" customHeight="1">
      <c r="A60" s="101"/>
      <c r="B60" s="102"/>
      <c r="C60" s="102"/>
      <c r="D60" s="102"/>
      <c r="E60" s="103"/>
      <c r="G60" s="109"/>
      <c r="H60" s="110"/>
      <c r="I60" s="110"/>
      <c r="J60" s="110"/>
      <c r="K60" s="111"/>
    </row>
    <row r="61" spans="1:11" ht="20.25" customHeight="1">
      <c r="A61" s="58" t="s">
        <v>57</v>
      </c>
    </row>
    <row r="62" spans="1:11" ht="20.25" customHeight="1">
      <c r="A62" s="138" t="s">
        <v>158</v>
      </c>
      <c r="B62" s="96"/>
      <c r="C62" s="96"/>
      <c r="D62" s="96"/>
      <c r="E62" s="96"/>
      <c r="F62" s="96"/>
      <c r="G62" s="96"/>
      <c r="H62" s="96"/>
      <c r="I62" s="96"/>
      <c r="J62" s="96"/>
      <c r="K62" s="97"/>
    </row>
    <row r="63" spans="1:11" ht="20.25" customHeight="1">
      <c r="A63" s="101"/>
      <c r="B63" s="102"/>
      <c r="C63" s="102"/>
      <c r="D63" s="102"/>
      <c r="E63" s="102"/>
      <c r="F63" s="102"/>
      <c r="G63" s="102"/>
      <c r="H63" s="102"/>
      <c r="I63" s="102"/>
      <c r="J63" s="102"/>
      <c r="K63" s="103"/>
    </row>
    <row r="64" spans="1:11" ht="20.25" customHeight="1">
      <c r="A64" s="58" t="s">
        <v>58</v>
      </c>
    </row>
    <row r="65" spans="1:11" ht="20.25" customHeight="1">
      <c r="A65" s="95" t="s">
        <v>157</v>
      </c>
      <c r="B65" s="96"/>
      <c r="C65" s="96"/>
      <c r="D65" s="96"/>
      <c r="E65" s="96"/>
      <c r="F65" s="96"/>
      <c r="G65" s="96"/>
      <c r="H65" s="96"/>
      <c r="I65" s="96"/>
      <c r="J65" s="96"/>
      <c r="K65" s="97"/>
    </row>
    <row r="66" spans="1:11" ht="20.25" customHeight="1">
      <c r="A66" s="101"/>
      <c r="B66" s="102"/>
      <c r="C66" s="102"/>
      <c r="D66" s="102"/>
      <c r="E66" s="102"/>
      <c r="F66" s="102"/>
      <c r="G66" s="102"/>
      <c r="H66" s="102"/>
      <c r="I66" s="102"/>
      <c r="J66" s="102"/>
      <c r="K66" s="103"/>
    </row>
    <row r="67" spans="1:11" ht="20.25" customHeight="1">
      <c r="A67" s="58" t="s">
        <v>59</v>
      </c>
    </row>
    <row r="68" spans="1:11" ht="20.25" customHeight="1">
      <c r="A68" s="95" t="s">
        <v>159</v>
      </c>
      <c r="B68" s="120"/>
      <c r="C68" s="120"/>
      <c r="D68" s="120"/>
      <c r="E68" s="120"/>
      <c r="F68" s="120"/>
      <c r="G68" s="120"/>
      <c r="H68" s="120"/>
      <c r="I68" s="120"/>
      <c r="J68" s="120"/>
      <c r="K68" s="121"/>
    </row>
    <row r="69" spans="1:11" ht="20.25" customHeight="1">
      <c r="A69" s="122"/>
      <c r="B69" s="123"/>
      <c r="C69" s="123"/>
      <c r="D69" s="123"/>
      <c r="E69" s="123"/>
      <c r="F69" s="123"/>
      <c r="G69" s="123"/>
      <c r="H69" s="123"/>
      <c r="I69" s="123"/>
      <c r="J69" s="123"/>
      <c r="K69" s="124"/>
    </row>
    <row r="70" spans="1:11" ht="20.25" customHeight="1">
      <c r="A70" s="125"/>
      <c r="B70" s="126"/>
      <c r="C70" s="126"/>
      <c r="D70" s="126"/>
      <c r="E70" s="126"/>
      <c r="F70" s="126"/>
      <c r="G70" s="126"/>
      <c r="H70" s="126"/>
      <c r="I70" s="126"/>
      <c r="J70" s="126"/>
      <c r="K70" s="127"/>
    </row>
    <row r="71" spans="1:11" ht="20.25" customHeight="1">
      <c r="A71" s="64"/>
      <c r="B71" s="64"/>
      <c r="C71" s="64"/>
      <c r="D71" s="64"/>
      <c r="E71" s="64"/>
      <c r="F71" s="64"/>
      <c r="G71" s="64"/>
      <c r="H71" s="64"/>
      <c r="I71" s="64"/>
      <c r="J71" s="64"/>
      <c r="K71" s="64"/>
    </row>
    <row r="72" spans="1:11" ht="20.25" customHeight="1">
      <c r="A72" s="58" t="s">
        <v>63</v>
      </c>
    </row>
    <row r="73" spans="1:11" ht="20.25" customHeight="1">
      <c r="A73" s="58" t="s">
        <v>61</v>
      </c>
      <c r="G73" s="58" t="s">
        <v>62</v>
      </c>
    </row>
    <row r="74" spans="1:11" ht="20.25" customHeight="1">
      <c r="A74" s="95" t="s">
        <v>161</v>
      </c>
      <c r="B74" s="96"/>
      <c r="C74" s="96"/>
      <c r="D74" s="96"/>
      <c r="E74" s="97"/>
      <c r="G74" s="95" t="s">
        <v>168</v>
      </c>
      <c r="H74" s="105"/>
      <c r="I74" s="105"/>
      <c r="J74" s="105"/>
      <c r="K74" s="106"/>
    </row>
    <row r="75" spans="1:11" ht="20.25" customHeight="1">
      <c r="A75" s="98"/>
      <c r="B75" s="99"/>
      <c r="C75" s="99"/>
      <c r="D75" s="99"/>
      <c r="E75" s="100"/>
      <c r="G75" s="104"/>
      <c r="H75" s="107"/>
      <c r="I75" s="107"/>
      <c r="J75" s="107"/>
      <c r="K75" s="108"/>
    </row>
    <row r="76" spans="1:11" ht="20.25" customHeight="1">
      <c r="A76" s="98"/>
      <c r="B76" s="99"/>
      <c r="C76" s="99"/>
      <c r="D76" s="99"/>
      <c r="E76" s="100"/>
      <c r="G76" s="104"/>
      <c r="H76" s="107"/>
      <c r="I76" s="107"/>
      <c r="J76" s="107"/>
      <c r="K76" s="108"/>
    </row>
    <row r="77" spans="1:11" ht="20.25" customHeight="1">
      <c r="A77" s="98"/>
      <c r="B77" s="99"/>
      <c r="C77" s="99"/>
      <c r="D77" s="99"/>
      <c r="E77" s="100"/>
      <c r="F77" s="112"/>
      <c r="G77" s="104"/>
      <c r="H77" s="107"/>
      <c r="I77" s="107"/>
      <c r="J77" s="107"/>
      <c r="K77" s="108"/>
    </row>
    <row r="78" spans="1:11" ht="20.25" customHeight="1">
      <c r="A78" s="98"/>
      <c r="B78" s="99"/>
      <c r="C78" s="99"/>
      <c r="D78" s="99"/>
      <c r="E78" s="100"/>
      <c r="F78" s="112"/>
      <c r="G78" s="104"/>
      <c r="H78" s="107"/>
      <c r="I78" s="107"/>
      <c r="J78" s="107"/>
      <c r="K78" s="108"/>
    </row>
    <row r="79" spans="1:11" ht="20.25" customHeight="1">
      <c r="A79" s="98"/>
      <c r="B79" s="99"/>
      <c r="C79" s="99"/>
      <c r="D79" s="99"/>
      <c r="E79" s="100"/>
      <c r="G79" s="104"/>
      <c r="H79" s="107"/>
      <c r="I79" s="107"/>
      <c r="J79" s="107"/>
      <c r="K79" s="108"/>
    </row>
    <row r="80" spans="1:11" ht="20.25" customHeight="1">
      <c r="A80" s="98"/>
      <c r="B80" s="99"/>
      <c r="C80" s="99"/>
      <c r="D80" s="99"/>
      <c r="E80" s="100"/>
      <c r="G80" s="104"/>
      <c r="H80" s="107"/>
      <c r="I80" s="107"/>
      <c r="J80" s="107"/>
      <c r="K80" s="108"/>
    </row>
    <row r="81" spans="1:11" ht="20.25" customHeight="1">
      <c r="A81" s="98"/>
      <c r="B81" s="99"/>
      <c r="C81" s="99"/>
      <c r="D81" s="99"/>
      <c r="E81" s="100"/>
      <c r="G81" s="104"/>
      <c r="H81" s="107"/>
      <c r="I81" s="107"/>
      <c r="J81" s="107"/>
      <c r="K81" s="108"/>
    </row>
    <row r="82" spans="1:11" ht="20.25" customHeight="1">
      <c r="A82" s="101"/>
      <c r="B82" s="102"/>
      <c r="C82" s="102"/>
      <c r="D82" s="102"/>
      <c r="E82" s="103"/>
      <c r="G82" s="109"/>
      <c r="H82" s="110"/>
      <c r="I82" s="110"/>
      <c r="J82" s="110"/>
      <c r="K82" s="111"/>
    </row>
    <row r="83" spans="1:11" ht="20.25" customHeight="1">
      <c r="A83" s="58" t="s">
        <v>57</v>
      </c>
    </row>
    <row r="84" spans="1:11" ht="20.25" customHeight="1">
      <c r="A84" s="138" t="s">
        <v>158</v>
      </c>
      <c r="B84" s="96"/>
      <c r="C84" s="96"/>
      <c r="D84" s="96"/>
      <c r="E84" s="96"/>
      <c r="F84" s="96"/>
      <c r="G84" s="96"/>
      <c r="H84" s="96"/>
      <c r="I84" s="96"/>
      <c r="J84" s="96"/>
      <c r="K84" s="97"/>
    </row>
    <row r="85" spans="1:11" ht="20.25" customHeight="1">
      <c r="A85" s="101"/>
      <c r="B85" s="102"/>
      <c r="C85" s="102"/>
      <c r="D85" s="102"/>
      <c r="E85" s="102"/>
      <c r="F85" s="102"/>
      <c r="G85" s="102"/>
      <c r="H85" s="102"/>
      <c r="I85" s="102"/>
      <c r="J85" s="102"/>
      <c r="K85" s="103"/>
    </row>
    <row r="86" spans="1:11" ht="20.25" customHeight="1">
      <c r="A86" s="58" t="s">
        <v>58</v>
      </c>
    </row>
    <row r="87" spans="1:11" ht="20.25" customHeight="1">
      <c r="A87" s="132" t="s">
        <v>163</v>
      </c>
      <c r="B87" s="133"/>
      <c r="C87" s="133"/>
      <c r="D87" s="133"/>
      <c r="E87" s="133"/>
      <c r="F87" s="133"/>
      <c r="G87" s="133"/>
      <c r="H87" s="133"/>
      <c r="I87" s="133"/>
      <c r="J87" s="133"/>
      <c r="K87" s="134"/>
    </row>
    <row r="88" spans="1:11" ht="20.25" customHeight="1">
      <c r="A88" s="135"/>
      <c r="B88" s="136"/>
      <c r="C88" s="136"/>
      <c r="D88" s="136"/>
      <c r="E88" s="136"/>
      <c r="F88" s="136"/>
      <c r="G88" s="136"/>
      <c r="H88" s="136"/>
      <c r="I88" s="136"/>
      <c r="J88" s="136"/>
      <c r="K88" s="137"/>
    </row>
    <row r="89" spans="1:11" ht="20.25" customHeight="1">
      <c r="A89" s="58" t="s">
        <v>59</v>
      </c>
    </row>
    <row r="90" spans="1:11" ht="20.25" customHeight="1">
      <c r="A90" s="95" t="s">
        <v>164</v>
      </c>
      <c r="B90" s="105"/>
      <c r="C90" s="105"/>
      <c r="D90" s="105"/>
      <c r="E90" s="105"/>
      <c r="F90" s="105"/>
      <c r="G90" s="105"/>
      <c r="H90" s="105"/>
      <c r="I90" s="105"/>
      <c r="J90" s="105"/>
      <c r="K90" s="106"/>
    </row>
    <row r="91" spans="1:11" ht="20.25" customHeight="1">
      <c r="A91" s="104"/>
      <c r="B91" s="107"/>
      <c r="C91" s="107"/>
      <c r="D91" s="107"/>
      <c r="E91" s="107"/>
      <c r="F91" s="107"/>
      <c r="G91" s="107"/>
      <c r="H91" s="107"/>
      <c r="I91" s="107"/>
      <c r="J91" s="107"/>
      <c r="K91" s="108"/>
    </row>
    <row r="92" spans="1:11" ht="20.25" customHeight="1">
      <c r="A92" s="109"/>
      <c r="B92" s="110"/>
      <c r="C92" s="110"/>
      <c r="D92" s="110"/>
      <c r="E92" s="110"/>
      <c r="F92" s="110"/>
      <c r="G92" s="110"/>
      <c r="H92" s="110"/>
      <c r="I92" s="110"/>
      <c r="J92" s="110"/>
      <c r="K92" s="111"/>
    </row>
    <row r="93" spans="1:11" ht="20.25" customHeight="1">
      <c r="A93" s="58" t="s">
        <v>64</v>
      </c>
    </row>
    <row r="94" spans="1:11" ht="20.25" customHeight="1">
      <c r="A94" s="58" t="s">
        <v>61</v>
      </c>
      <c r="G94" s="58" t="s">
        <v>62</v>
      </c>
    </row>
    <row r="95" spans="1:11" ht="20.25" customHeight="1">
      <c r="A95" s="95"/>
      <c r="B95" s="96"/>
      <c r="C95" s="96"/>
      <c r="D95" s="96"/>
      <c r="E95" s="97"/>
      <c r="G95" s="95"/>
      <c r="H95" s="105"/>
      <c r="I95" s="105"/>
      <c r="J95" s="105"/>
      <c r="K95" s="106"/>
    </row>
    <row r="96" spans="1:11" ht="20.25" customHeight="1">
      <c r="A96" s="98"/>
      <c r="B96" s="99"/>
      <c r="C96" s="99"/>
      <c r="D96" s="99"/>
      <c r="E96" s="100"/>
      <c r="G96" s="104"/>
      <c r="H96" s="107"/>
      <c r="I96" s="107"/>
      <c r="J96" s="107"/>
      <c r="K96" s="108"/>
    </row>
    <row r="97" spans="1:11" ht="20.25" customHeight="1">
      <c r="A97" s="98"/>
      <c r="B97" s="99"/>
      <c r="C97" s="99"/>
      <c r="D97" s="99"/>
      <c r="E97" s="100"/>
      <c r="G97" s="104"/>
      <c r="H97" s="107"/>
      <c r="I97" s="107"/>
      <c r="J97" s="107"/>
      <c r="K97" s="108"/>
    </row>
    <row r="98" spans="1:11" ht="20.25" customHeight="1">
      <c r="A98" s="98"/>
      <c r="B98" s="99"/>
      <c r="C98" s="99"/>
      <c r="D98" s="99"/>
      <c r="E98" s="100"/>
      <c r="F98" s="112"/>
      <c r="G98" s="104"/>
      <c r="H98" s="107"/>
      <c r="I98" s="107"/>
      <c r="J98" s="107"/>
      <c r="K98" s="108"/>
    </row>
    <row r="99" spans="1:11" ht="20.25" customHeight="1">
      <c r="A99" s="98"/>
      <c r="B99" s="99"/>
      <c r="C99" s="99"/>
      <c r="D99" s="99"/>
      <c r="E99" s="100"/>
      <c r="F99" s="112"/>
      <c r="G99" s="104"/>
      <c r="H99" s="107"/>
      <c r="I99" s="107"/>
      <c r="J99" s="107"/>
      <c r="K99" s="108"/>
    </row>
    <row r="100" spans="1:11" ht="20.25" customHeight="1">
      <c r="A100" s="98"/>
      <c r="B100" s="99"/>
      <c r="C100" s="99"/>
      <c r="D100" s="99"/>
      <c r="E100" s="100"/>
      <c r="G100" s="104"/>
      <c r="H100" s="107"/>
      <c r="I100" s="107"/>
      <c r="J100" s="107"/>
      <c r="K100" s="108"/>
    </row>
    <row r="101" spans="1:11" ht="20.25" customHeight="1">
      <c r="A101" s="98"/>
      <c r="B101" s="99"/>
      <c r="C101" s="99"/>
      <c r="D101" s="99"/>
      <c r="E101" s="100"/>
      <c r="G101" s="104"/>
      <c r="H101" s="107"/>
      <c r="I101" s="107"/>
      <c r="J101" s="107"/>
      <c r="K101" s="108"/>
    </row>
    <row r="102" spans="1:11" ht="20.25" customHeight="1">
      <c r="A102" s="98"/>
      <c r="B102" s="99"/>
      <c r="C102" s="99"/>
      <c r="D102" s="99"/>
      <c r="E102" s="100"/>
      <c r="G102" s="104"/>
      <c r="H102" s="107"/>
      <c r="I102" s="107"/>
      <c r="J102" s="107"/>
      <c r="K102" s="108"/>
    </row>
    <row r="103" spans="1:11" ht="20.25" customHeight="1">
      <c r="A103" s="101"/>
      <c r="B103" s="102"/>
      <c r="C103" s="102"/>
      <c r="D103" s="102"/>
      <c r="E103" s="103"/>
      <c r="G103" s="109"/>
      <c r="H103" s="110"/>
      <c r="I103" s="110"/>
      <c r="J103" s="110"/>
      <c r="K103" s="111"/>
    </row>
    <row r="104" spans="1:11" ht="20.25" customHeight="1">
      <c r="A104" s="58" t="s">
        <v>57</v>
      </c>
    </row>
    <row r="105" spans="1:11" ht="20.25" customHeight="1">
      <c r="A105" s="113"/>
      <c r="B105" s="114"/>
      <c r="C105" s="114"/>
      <c r="D105" s="114"/>
      <c r="E105" s="114"/>
      <c r="F105" s="114"/>
      <c r="G105" s="114"/>
      <c r="H105" s="114"/>
      <c r="I105" s="114"/>
      <c r="J105" s="114"/>
      <c r="K105" s="115"/>
    </row>
    <row r="106" spans="1:11" ht="20.25" customHeight="1">
      <c r="A106" s="116"/>
      <c r="B106" s="117"/>
      <c r="C106" s="117"/>
      <c r="D106" s="117"/>
      <c r="E106" s="117"/>
      <c r="F106" s="117"/>
      <c r="G106" s="117"/>
      <c r="H106" s="117"/>
      <c r="I106" s="117"/>
      <c r="J106" s="117"/>
      <c r="K106" s="118"/>
    </row>
    <row r="107" spans="1:11" ht="20.25" customHeight="1">
      <c r="A107" s="58" t="s">
        <v>58</v>
      </c>
    </row>
    <row r="108" spans="1:11" ht="20.25" customHeight="1">
      <c r="A108" s="113"/>
      <c r="B108" s="114"/>
      <c r="C108" s="114"/>
      <c r="D108" s="114"/>
      <c r="E108" s="114"/>
      <c r="F108" s="114"/>
      <c r="G108" s="114"/>
      <c r="H108" s="114"/>
      <c r="I108" s="114"/>
      <c r="J108" s="114"/>
      <c r="K108" s="115"/>
    </row>
    <row r="109" spans="1:11" ht="20.25" customHeight="1">
      <c r="A109" s="116"/>
      <c r="B109" s="117"/>
      <c r="C109" s="117"/>
      <c r="D109" s="117"/>
      <c r="E109" s="117"/>
      <c r="F109" s="117"/>
      <c r="G109" s="117"/>
      <c r="H109" s="117"/>
      <c r="I109" s="117"/>
      <c r="J109" s="117"/>
      <c r="K109" s="118"/>
    </row>
    <row r="110" spans="1:11" ht="20.25" customHeight="1">
      <c r="A110" s="58" t="s">
        <v>59</v>
      </c>
    </row>
    <row r="111" spans="1:11" ht="20.25" customHeight="1">
      <c r="A111" s="119"/>
      <c r="B111" s="120"/>
      <c r="C111" s="120"/>
      <c r="D111" s="120"/>
      <c r="E111" s="120"/>
      <c r="F111" s="120"/>
      <c r="G111" s="120"/>
      <c r="H111" s="120"/>
      <c r="I111" s="120"/>
      <c r="J111" s="120"/>
      <c r="K111" s="121"/>
    </row>
    <row r="112" spans="1:11" ht="20.25" customHeight="1">
      <c r="A112" s="122"/>
      <c r="B112" s="123"/>
      <c r="C112" s="123"/>
      <c r="D112" s="123"/>
      <c r="E112" s="123"/>
      <c r="F112" s="123"/>
      <c r="G112" s="123"/>
      <c r="H112" s="123"/>
      <c r="I112" s="123"/>
      <c r="J112" s="123"/>
      <c r="K112" s="124"/>
    </row>
    <row r="113" spans="1:11" ht="20.25" customHeight="1">
      <c r="A113" s="125"/>
      <c r="B113" s="126"/>
      <c r="C113" s="126"/>
      <c r="D113" s="126"/>
      <c r="E113" s="126"/>
      <c r="F113" s="126"/>
      <c r="G113" s="126"/>
      <c r="H113" s="126"/>
      <c r="I113" s="126"/>
      <c r="J113" s="126"/>
      <c r="K113" s="127"/>
    </row>
    <row r="115" spans="1:11" ht="20.25" customHeight="1">
      <c r="A115" s="58" t="s">
        <v>65</v>
      </c>
    </row>
    <row r="117" spans="1:11" ht="20.25" customHeight="1">
      <c r="A117" s="58" t="s">
        <v>66</v>
      </c>
    </row>
    <row r="118" spans="1:11" ht="20.25" customHeight="1">
      <c r="A118" s="95" t="s">
        <v>160</v>
      </c>
      <c r="B118" s="96"/>
      <c r="C118" s="96"/>
      <c r="D118" s="96"/>
      <c r="E118" s="96"/>
      <c r="F118" s="96"/>
      <c r="G118" s="96"/>
      <c r="H118" s="96"/>
      <c r="I118" s="96"/>
      <c r="J118" s="96"/>
      <c r="K118" s="97"/>
    </row>
    <row r="119" spans="1:11" ht="20.25" customHeight="1">
      <c r="A119" s="104"/>
      <c r="B119" s="99"/>
      <c r="C119" s="99"/>
      <c r="D119" s="99"/>
      <c r="E119" s="99"/>
      <c r="F119" s="99"/>
      <c r="G119" s="99"/>
      <c r="H119" s="99"/>
      <c r="I119" s="99"/>
      <c r="J119" s="99"/>
      <c r="K119" s="100"/>
    </row>
    <row r="120" spans="1:11" ht="20.25" customHeight="1">
      <c r="A120" s="104"/>
      <c r="B120" s="99"/>
      <c r="C120" s="99"/>
      <c r="D120" s="99"/>
      <c r="E120" s="99"/>
      <c r="F120" s="99"/>
      <c r="G120" s="99"/>
      <c r="H120" s="99"/>
      <c r="I120" s="99"/>
      <c r="J120" s="99"/>
      <c r="K120" s="100"/>
    </row>
    <row r="121" spans="1:11" ht="20.25" customHeight="1">
      <c r="A121" s="104"/>
      <c r="B121" s="99"/>
      <c r="C121" s="99"/>
      <c r="D121" s="99"/>
      <c r="E121" s="99"/>
      <c r="F121" s="99"/>
      <c r="G121" s="99"/>
      <c r="H121" s="99"/>
      <c r="I121" s="99"/>
      <c r="J121" s="99"/>
      <c r="K121" s="100"/>
    </row>
    <row r="122" spans="1:11" ht="20.25" customHeight="1">
      <c r="A122" s="104"/>
      <c r="B122" s="99"/>
      <c r="C122" s="99"/>
      <c r="D122" s="99"/>
      <c r="E122" s="99"/>
      <c r="F122" s="99"/>
      <c r="G122" s="99"/>
      <c r="H122" s="99"/>
      <c r="I122" s="99"/>
      <c r="J122" s="99"/>
      <c r="K122" s="100"/>
    </row>
    <row r="123" spans="1:11" ht="20.25" customHeight="1">
      <c r="A123" s="104"/>
      <c r="B123" s="99"/>
      <c r="C123" s="99"/>
      <c r="D123" s="99"/>
      <c r="E123" s="99"/>
      <c r="F123" s="99"/>
      <c r="G123" s="99"/>
      <c r="H123" s="99"/>
      <c r="I123" s="99"/>
      <c r="J123" s="99"/>
      <c r="K123" s="100"/>
    </row>
    <row r="124" spans="1:11" ht="20.25" customHeight="1">
      <c r="A124" s="104"/>
      <c r="B124" s="99"/>
      <c r="C124" s="99"/>
      <c r="D124" s="99"/>
      <c r="E124" s="99"/>
      <c r="F124" s="99"/>
      <c r="G124" s="99"/>
      <c r="H124" s="99"/>
      <c r="I124" s="99"/>
      <c r="J124" s="99"/>
      <c r="K124" s="100"/>
    </row>
    <row r="125" spans="1:11" ht="20.25" customHeight="1">
      <c r="A125" s="104"/>
      <c r="B125" s="99"/>
      <c r="C125" s="99"/>
      <c r="D125" s="99"/>
      <c r="E125" s="99"/>
      <c r="F125" s="99"/>
      <c r="G125" s="99"/>
      <c r="H125" s="99"/>
      <c r="I125" s="99"/>
      <c r="J125" s="99"/>
      <c r="K125" s="100"/>
    </row>
    <row r="126" spans="1:11" ht="20.25" customHeight="1">
      <c r="A126" s="101"/>
      <c r="B126" s="102"/>
      <c r="C126" s="102"/>
      <c r="D126" s="102"/>
      <c r="E126" s="102"/>
      <c r="F126" s="102"/>
      <c r="G126" s="102"/>
      <c r="H126" s="102"/>
      <c r="I126" s="102"/>
      <c r="J126" s="102"/>
      <c r="K126" s="103"/>
    </row>
    <row r="128" spans="1:11" ht="20.25" customHeight="1">
      <c r="A128" s="58" t="s">
        <v>67</v>
      </c>
    </row>
    <row r="129" spans="1:12" ht="20.25" customHeight="1">
      <c r="A129" s="128" t="s">
        <v>68</v>
      </c>
      <c r="B129" s="129"/>
      <c r="C129" s="65">
        <f>LEN(A130)</f>
        <v>202</v>
      </c>
      <c r="D129" s="130" t="s">
        <v>69</v>
      </c>
      <c r="E129" s="130"/>
      <c r="F129" s="131" t="str">
        <f>IF($C$129&lt;700,"OK","700文字を越えています。700文字以内になるようご調整ください。")</f>
        <v>OK</v>
      </c>
      <c r="G129" s="131"/>
      <c r="H129" s="131"/>
      <c r="I129" s="131"/>
      <c r="J129" s="131"/>
      <c r="K129" s="131"/>
    </row>
    <row r="130" spans="1:12" ht="20.25" customHeight="1">
      <c r="A130" s="95" t="s">
        <v>167</v>
      </c>
      <c r="B130" s="96"/>
      <c r="C130" s="96"/>
      <c r="D130" s="96"/>
      <c r="E130" s="96"/>
      <c r="F130" s="96"/>
      <c r="G130" s="96"/>
      <c r="H130" s="96"/>
      <c r="I130" s="96"/>
      <c r="J130" s="96"/>
      <c r="K130" s="97"/>
      <c r="L130" s="59" t="s">
        <v>70</v>
      </c>
    </row>
    <row r="131" spans="1:12" ht="20.25" customHeight="1">
      <c r="A131" s="104"/>
      <c r="B131" s="99"/>
      <c r="C131" s="99"/>
      <c r="D131" s="99"/>
      <c r="E131" s="99"/>
      <c r="F131" s="99"/>
      <c r="G131" s="99"/>
      <c r="H131" s="99"/>
      <c r="I131" s="99"/>
      <c r="J131" s="99"/>
      <c r="K131" s="100"/>
      <c r="L131" s="59" t="s">
        <v>71</v>
      </c>
    </row>
    <row r="132" spans="1:12" ht="20.25" customHeight="1">
      <c r="A132" s="104"/>
      <c r="B132" s="99"/>
      <c r="C132" s="99"/>
      <c r="D132" s="99"/>
      <c r="E132" s="99"/>
      <c r="F132" s="99"/>
      <c r="G132" s="99"/>
      <c r="H132" s="99"/>
      <c r="I132" s="99"/>
      <c r="J132" s="99"/>
      <c r="K132" s="100"/>
      <c r="L132" s="59" t="s">
        <v>72</v>
      </c>
    </row>
    <row r="133" spans="1:12" ht="20.25" customHeight="1">
      <c r="A133" s="104"/>
      <c r="B133" s="99"/>
      <c r="C133" s="99"/>
      <c r="D133" s="99"/>
      <c r="E133" s="99"/>
      <c r="F133" s="99"/>
      <c r="G133" s="99"/>
      <c r="H133" s="99"/>
      <c r="I133" s="99"/>
      <c r="J133" s="99"/>
      <c r="K133" s="100"/>
    </row>
    <row r="134" spans="1:12" ht="20.25" customHeight="1">
      <c r="A134" s="104"/>
      <c r="B134" s="99"/>
      <c r="C134" s="99"/>
      <c r="D134" s="99"/>
      <c r="E134" s="99"/>
      <c r="F134" s="99"/>
      <c r="G134" s="99"/>
      <c r="H134" s="99"/>
      <c r="I134" s="99"/>
      <c r="J134" s="99"/>
      <c r="K134" s="100"/>
    </row>
    <row r="135" spans="1:12" ht="20.25" customHeight="1">
      <c r="A135" s="104"/>
      <c r="B135" s="99"/>
      <c r="C135" s="99"/>
      <c r="D135" s="99"/>
      <c r="E135" s="99"/>
      <c r="F135" s="99"/>
      <c r="G135" s="99"/>
      <c r="H135" s="99"/>
      <c r="I135" s="99"/>
      <c r="J135" s="99"/>
      <c r="K135" s="100"/>
    </row>
    <row r="136" spans="1:12" ht="20.25" customHeight="1">
      <c r="A136" s="98"/>
      <c r="B136" s="99"/>
      <c r="C136" s="99"/>
      <c r="D136" s="99"/>
      <c r="E136" s="99"/>
      <c r="F136" s="99"/>
      <c r="G136" s="99"/>
      <c r="H136" s="99"/>
      <c r="I136" s="99"/>
      <c r="J136" s="99"/>
      <c r="K136" s="100"/>
    </row>
    <row r="137" spans="1:12" ht="20.25" customHeight="1">
      <c r="A137" s="98"/>
      <c r="B137" s="99"/>
      <c r="C137" s="99"/>
      <c r="D137" s="99"/>
      <c r="E137" s="99"/>
      <c r="F137" s="99"/>
      <c r="G137" s="99"/>
      <c r="H137" s="99"/>
      <c r="I137" s="99"/>
      <c r="J137" s="99"/>
      <c r="K137" s="100"/>
    </row>
    <row r="138" spans="1:12" ht="20.25" customHeight="1">
      <c r="A138" s="101"/>
      <c r="B138" s="102"/>
      <c r="C138" s="102"/>
      <c r="D138" s="102"/>
      <c r="E138" s="102"/>
      <c r="F138" s="102"/>
      <c r="G138" s="102"/>
      <c r="H138" s="102"/>
      <c r="I138" s="102"/>
      <c r="J138" s="102"/>
      <c r="K138" s="103"/>
    </row>
    <row r="140" spans="1:12" ht="20.25" customHeight="1">
      <c r="A140" s="58" t="s">
        <v>73</v>
      </c>
    </row>
    <row r="141" spans="1:12" ht="20.25" customHeight="1">
      <c r="A141" s="95" t="s">
        <v>165</v>
      </c>
      <c r="B141" s="96"/>
      <c r="C141" s="96"/>
      <c r="D141" s="96"/>
      <c r="E141" s="96"/>
      <c r="F141" s="96"/>
      <c r="G141" s="96"/>
      <c r="H141" s="96"/>
      <c r="I141" s="96"/>
      <c r="J141" s="96"/>
      <c r="K141" s="97"/>
    </row>
    <row r="142" spans="1:12" ht="20.25" customHeight="1">
      <c r="A142" s="104"/>
      <c r="B142" s="99"/>
      <c r="C142" s="99"/>
      <c r="D142" s="99"/>
      <c r="E142" s="99"/>
      <c r="F142" s="99"/>
      <c r="G142" s="99"/>
      <c r="H142" s="99"/>
      <c r="I142" s="99"/>
      <c r="J142" s="99"/>
      <c r="K142" s="100"/>
    </row>
    <row r="143" spans="1:12" ht="20.25" customHeight="1">
      <c r="A143" s="104"/>
      <c r="B143" s="99"/>
      <c r="C143" s="99"/>
      <c r="D143" s="99"/>
      <c r="E143" s="99"/>
      <c r="F143" s="99"/>
      <c r="G143" s="99"/>
      <c r="H143" s="99"/>
      <c r="I143" s="99"/>
      <c r="J143" s="99"/>
      <c r="K143" s="100"/>
    </row>
    <row r="144" spans="1:12" ht="20.25" customHeight="1">
      <c r="A144" s="104"/>
      <c r="B144" s="99"/>
      <c r="C144" s="99"/>
      <c r="D144" s="99"/>
      <c r="E144" s="99"/>
      <c r="F144" s="99"/>
      <c r="G144" s="99"/>
      <c r="H144" s="99"/>
      <c r="I144" s="99"/>
      <c r="J144" s="99"/>
      <c r="K144" s="100"/>
    </row>
    <row r="145" spans="1:11" ht="20.25" customHeight="1">
      <c r="A145" s="104"/>
      <c r="B145" s="99"/>
      <c r="C145" s="99"/>
      <c r="D145" s="99"/>
      <c r="E145" s="99"/>
      <c r="F145" s="99"/>
      <c r="G145" s="99"/>
      <c r="H145" s="99"/>
      <c r="I145" s="99"/>
      <c r="J145" s="99"/>
      <c r="K145" s="100"/>
    </row>
    <row r="146" spans="1:11" ht="20.25" customHeight="1">
      <c r="A146" s="104"/>
      <c r="B146" s="99"/>
      <c r="C146" s="99"/>
      <c r="D146" s="99"/>
      <c r="E146" s="99"/>
      <c r="F146" s="99"/>
      <c r="G146" s="99"/>
      <c r="H146" s="99"/>
      <c r="I146" s="99"/>
      <c r="J146" s="99"/>
      <c r="K146" s="100"/>
    </row>
    <row r="147" spans="1:11" ht="20.25" customHeight="1">
      <c r="A147" s="104"/>
      <c r="B147" s="99"/>
      <c r="C147" s="99"/>
      <c r="D147" s="99"/>
      <c r="E147" s="99"/>
      <c r="F147" s="99"/>
      <c r="G147" s="99"/>
      <c r="H147" s="99"/>
      <c r="I147" s="99"/>
      <c r="J147" s="99"/>
      <c r="K147" s="100"/>
    </row>
    <row r="148" spans="1:11" ht="20.25" customHeight="1">
      <c r="A148" s="104"/>
      <c r="B148" s="99"/>
      <c r="C148" s="99"/>
      <c r="D148" s="99"/>
      <c r="E148" s="99"/>
      <c r="F148" s="99"/>
      <c r="G148" s="99"/>
      <c r="H148" s="99"/>
      <c r="I148" s="99"/>
      <c r="J148" s="99"/>
      <c r="K148" s="100"/>
    </row>
    <row r="149" spans="1:11" ht="20.25" customHeight="1">
      <c r="A149" s="101"/>
      <c r="B149" s="102"/>
      <c r="C149" s="102"/>
      <c r="D149" s="102"/>
      <c r="E149" s="102"/>
      <c r="F149" s="102"/>
      <c r="G149" s="102"/>
      <c r="H149" s="102"/>
      <c r="I149" s="102"/>
      <c r="J149" s="102"/>
      <c r="K149" s="103"/>
    </row>
    <row r="151" spans="1:11" ht="20.25" customHeight="1">
      <c r="A151" s="58" t="s">
        <v>75</v>
      </c>
    </row>
    <row r="152" spans="1:11" ht="20.25" customHeight="1">
      <c r="A152" s="95" t="s">
        <v>166</v>
      </c>
      <c r="B152" s="96"/>
      <c r="C152" s="96"/>
      <c r="D152" s="96"/>
      <c r="E152" s="96"/>
      <c r="F152" s="96"/>
      <c r="G152" s="96"/>
      <c r="H152" s="96"/>
      <c r="I152" s="96"/>
      <c r="J152" s="96"/>
      <c r="K152" s="97"/>
    </row>
    <row r="153" spans="1:11" ht="20.25" customHeight="1">
      <c r="A153" s="104"/>
      <c r="B153" s="99"/>
      <c r="C153" s="99"/>
      <c r="D153" s="99"/>
      <c r="E153" s="99"/>
      <c r="F153" s="99"/>
      <c r="G153" s="99"/>
      <c r="H153" s="99"/>
      <c r="I153" s="99"/>
      <c r="J153" s="99"/>
      <c r="K153" s="100"/>
    </row>
    <row r="154" spans="1:11" ht="20.25" customHeight="1">
      <c r="A154" s="104"/>
      <c r="B154" s="99"/>
      <c r="C154" s="99"/>
      <c r="D154" s="99"/>
      <c r="E154" s="99"/>
      <c r="F154" s="99"/>
      <c r="G154" s="99"/>
      <c r="H154" s="99"/>
      <c r="I154" s="99"/>
      <c r="J154" s="99"/>
      <c r="K154" s="100"/>
    </row>
    <row r="155" spans="1:11" ht="20.25" customHeight="1">
      <c r="A155" s="104"/>
      <c r="B155" s="99"/>
      <c r="C155" s="99"/>
      <c r="D155" s="99"/>
      <c r="E155" s="99"/>
      <c r="F155" s="99"/>
      <c r="G155" s="99"/>
      <c r="H155" s="99"/>
      <c r="I155" s="99"/>
      <c r="J155" s="99"/>
      <c r="K155" s="100"/>
    </row>
    <row r="156" spans="1:11" ht="20.25" customHeight="1">
      <c r="A156" s="104"/>
      <c r="B156" s="99"/>
      <c r="C156" s="99"/>
      <c r="D156" s="99"/>
      <c r="E156" s="99"/>
      <c r="F156" s="99"/>
      <c r="G156" s="99"/>
      <c r="H156" s="99"/>
      <c r="I156" s="99"/>
      <c r="J156" s="99"/>
      <c r="K156" s="100"/>
    </row>
    <row r="157" spans="1:11" ht="20.25" customHeight="1">
      <c r="A157" s="104"/>
      <c r="B157" s="99"/>
      <c r="C157" s="99"/>
      <c r="D157" s="99"/>
      <c r="E157" s="99"/>
      <c r="F157" s="99"/>
      <c r="G157" s="99"/>
      <c r="H157" s="99"/>
      <c r="I157" s="99"/>
      <c r="J157" s="99"/>
      <c r="K157" s="100"/>
    </row>
    <row r="158" spans="1:11" ht="20.25" customHeight="1">
      <c r="A158" s="104"/>
      <c r="B158" s="99"/>
      <c r="C158" s="99"/>
      <c r="D158" s="99"/>
      <c r="E158" s="99"/>
      <c r="F158" s="99"/>
      <c r="G158" s="99"/>
      <c r="H158" s="99"/>
      <c r="I158" s="99"/>
      <c r="J158" s="99"/>
      <c r="K158" s="100"/>
    </row>
    <row r="159" spans="1:11" ht="20.25" customHeight="1">
      <c r="A159" s="104"/>
      <c r="B159" s="99"/>
      <c r="C159" s="99"/>
      <c r="D159" s="99"/>
      <c r="E159" s="99"/>
      <c r="F159" s="99"/>
      <c r="G159" s="99"/>
      <c r="H159" s="99"/>
      <c r="I159" s="99"/>
      <c r="J159" s="99"/>
      <c r="K159" s="100"/>
    </row>
    <row r="160" spans="1:11" ht="20.25" customHeight="1">
      <c r="A160" s="101"/>
      <c r="B160" s="102"/>
      <c r="C160" s="102"/>
      <c r="D160" s="102"/>
      <c r="E160" s="102"/>
      <c r="F160" s="102"/>
      <c r="G160" s="102"/>
      <c r="H160" s="102"/>
      <c r="I160" s="102"/>
      <c r="J160" s="102"/>
      <c r="K160" s="103"/>
    </row>
    <row r="162" spans="1:11" ht="20.25" customHeight="1">
      <c r="A162" s="58" t="s">
        <v>76</v>
      </c>
    </row>
    <row r="163" spans="1:11" ht="20.25" customHeight="1">
      <c r="A163" s="58" t="s">
        <v>77</v>
      </c>
      <c r="G163" s="58" t="s">
        <v>78</v>
      </c>
    </row>
    <row r="164" spans="1:11" ht="20.25" customHeight="1">
      <c r="A164" s="95" t="s">
        <v>162</v>
      </c>
      <c r="B164" s="96"/>
      <c r="C164" s="96"/>
      <c r="D164" s="96"/>
      <c r="E164" s="97"/>
      <c r="G164" s="95" t="s">
        <v>162</v>
      </c>
      <c r="H164" s="105"/>
      <c r="I164" s="105"/>
      <c r="J164" s="105"/>
      <c r="K164" s="106"/>
    </row>
    <row r="165" spans="1:11" ht="20.25" customHeight="1">
      <c r="A165" s="98"/>
      <c r="B165" s="99"/>
      <c r="C165" s="99"/>
      <c r="D165" s="99"/>
      <c r="E165" s="100"/>
      <c r="G165" s="104"/>
      <c r="H165" s="107"/>
      <c r="I165" s="107"/>
      <c r="J165" s="107"/>
      <c r="K165" s="108"/>
    </row>
    <row r="166" spans="1:11" ht="20.25" customHeight="1">
      <c r="A166" s="98"/>
      <c r="B166" s="99"/>
      <c r="C166" s="99"/>
      <c r="D166" s="99"/>
      <c r="E166" s="100"/>
      <c r="G166" s="104"/>
      <c r="H166" s="107"/>
      <c r="I166" s="107"/>
      <c r="J166" s="107"/>
      <c r="K166" s="108"/>
    </row>
    <row r="167" spans="1:11" ht="20.25" customHeight="1">
      <c r="A167" s="98"/>
      <c r="B167" s="99"/>
      <c r="C167" s="99"/>
      <c r="D167" s="99"/>
      <c r="E167" s="100"/>
      <c r="F167" s="112"/>
      <c r="G167" s="104"/>
      <c r="H167" s="107"/>
      <c r="I167" s="107"/>
      <c r="J167" s="107"/>
      <c r="K167" s="108"/>
    </row>
    <row r="168" spans="1:11" ht="20.25" customHeight="1">
      <c r="A168" s="98"/>
      <c r="B168" s="99"/>
      <c r="C168" s="99"/>
      <c r="D168" s="99"/>
      <c r="E168" s="100"/>
      <c r="F168" s="112"/>
      <c r="G168" s="104"/>
      <c r="H168" s="107"/>
      <c r="I168" s="107"/>
      <c r="J168" s="107"/>
      <c r="K168" s="108"/>
    </row>
    <row r="169" spans="1:11" ht="20.25" customHeight="1">
      <c r="A169" s="98"/>
      <c r="B169" s="99"/>
      <c r="C169" s="99"/>
      <c r="D169" s="99"/>
      <c r="E169" s="100"/>
      <c r="G169" s="104"/>
      <c r="H169" s="107"/>
      <c r="I169" s="107"/>
      <c r="J169" s="107"/>
      <c r="K169" s="108"/>
    </row>
    <row r="170" spans="1:11" ht="20.25" customHeight="1">
      <c r="A170" s="98"/>
      <c r="B170" s="99"/>
      <c r="C170" s="99"/>
      <c r="D170" s="99"/>
      <c r="E170" s="100"/>
      <c r="G170" s="104"/>
      <c r="H170" s="107"/>
      <c r="I170" s="107"/>
      <c r="J170" s="107"/>
      <c r="K170" s="108"/>
    </row>
    <row r="171" spans="1:11" ht="20.25" customHeight="1">
      <c r="A171" s="98"/>
      <c r="B171" s="99"/>
      <c r="C171" s="99"/>
      <c r="D171" s="99"/>
      <c r="E171" s="100"/>
      <c r="G171" s="104"/>
      <c r="H171" s="107"/>
      <c r="I171" s="107"/>
      <c r="J171" s="107"/>
      <c r="K171" s="108"/>
    </row>
    <row r="172" spans="1:11" ht="20.25" customHeight="1">
      <c r="A172" s="101"/>
      <c r="B172" s="102"/>
      <c r="C172" s="102"/>
      <c r="D172" s="102"/>
      <c r="E172" s="103"/>
      <c r="G172" s="109"/>
      <c r="H172" s="110"/>
      <c r="I172" s="110"/>
      <c r="J172" s="110"/>
      <c r="K172" s="111"/>
    </row>
    <row r="173" spans="1:11" ht="20.25" customHeight="1">
      <c r="A173" s="58" t="s">
        <v>79</v>
      </c>
    </row>
    <row r="174" spans="1:11" ht="20.25" customHeight="1">
      <c r="A174" s="95" t="s">
        <v>151</v>
      </c>
      <c r="B174" s="96"/>
      <c r="C174" s="96"/>
      <c r="D174" s="96"/>
      <c r="E174" s="96"/>
      <c r="F174" s="96"/>
      <c r="G174" s="96"/>
      <c r="H174" s="96"/>
      <c r="I174" s="96"/>
      <c r="J174" s="96"/>
      <c r="K174" s="97"/>
    </row>
    <row r="175" spans="1:11" ht="20.25" customHeight="1">
      <c r="A175" s="98"/>
      <c r="B175" s="99"/>
      <c r="C175" s="99"/>
      <c r="D175" s="99"/>
      <c r="E175" s="99"/>
      <c r="F175" s="99"/>
      <c r="G175" s="99"/>
      <c r="H175" s="99"/>
      <c r="I175" s="99"/>
      <c r="J175" s="99"/>
      <c r="K175" s="100"/>
    </row>
    <row r="176" spans="1:11" ht="20.25" customHeight="1">
      <c r="A176" s="98"/>
      <c r="B176" s="99"/>
      <c r="C176" s="99"/>
      <c r="D176" s="99"/>
      <c r="E176" s="99"/>
      <c r="F176" s="99"/>
      <c r="G176" s="99"/>
      <c r="H176" s="99"/>
      <c r="I176" s="99"/>
      <c r="J176" s="99"/>
      <c r="K176" s="100"/>
    </row>
    <row r="177" spans="1:11" ht="20.25" customHeight="1">
      <c r="A177" s="101"/>
      <c r="B177" s="102"/>
      <c r="C177" s="102"/>
      <c r="D177" s="102"/>
      <c r="E177" s="102"/>
      <c r="F177" s="102"/>
      <c r="G177" s="102"/>
      <c r="H177" s="102"/>
      <c r="I177" s="102"/>
      <c r="J177" s="102"/>
      <c r="K177" s="103"/>
    </row>
    <row r="179" spans="1:11" ht="20.25" customHeight="1">
      <c r="A179" s="58" t="s">
        <v>80</v>
      </c>
    </row>
    <row r="180" spans="1:11" ht="20.25" customHeight="1">
      <c r="A180" s="223" t="s">
        <v>170</v>
      </c>
      <c r="B180" s="96"/>
      <c r="C180" s="96"/>
      <c r="D180" s="96"/>
      <c r="E180" s="96"/>
      <c r="F180" s="96"/>
      <c r="G180" s="96"/>
      <c r="H180" s="96"/>
      <c r="I180" s="96"/>
      <c r="J180" s="96"/>
      <c r="K180" s="97"/>
    </row>
    <row r="181" spans="1:11" ht="20.25" customHeight="1">
      <c r="A181" s="98"/>
      <c r="B181" s="99"/>
      <c r="C181" s="99"/>
      <c r="D181" s="99"/>
      <c r="E181" s="99"/>
      <c r="F181" s="99"/>
      <c r="G181" s="99"/>
      <c r="H181" s="99"/>
      <c r="I181" s="99"/>
      <c r="J181" s="99"/>
      <c r="K181" s="100"/>
    </row>
    <row r="182" spans="1:11" ht="20.25" customHeight="1">
      <c r="A182" s="98"/>
      <c r="B182" s="99"/>
      <c r="C182" s="99"/>
      <c r="D182" s="99"/>
      <c r="E182" s="99"/>
      <c r="F182" s="99"/>
      <c r="G182" s="99"/>
      <c r="H182" s="99"/>
      <c r="I182" s="99"/>
      <c r="J182" s="99"/>
      <c r="K182" s="100"/>
    </row>
    <row r="183" spans="1:11" ht="20.25" customHeight="1">
      <c r="A183" s="98"/>
      <c r="B183" s="99"/>
      <c r="C183" s="99"/>
      <c r="D183" s="99"/>
      <c r="E183" s="99"/>
      <c r="F183" s="99"/>
      <c r="G183" s="99"/>
      <c r="H183" s="99"/>
      <c r="I183" s="99"/>
      <c r="J183" s="99"/>
      <c r="K183" s="100"/>
    </row>
    <row r="184" spans="1:11" ht="20.25" customHeight="1">
      <c r="A184" s="98"/>
      <c r="B184" s="99"/>
      <c r="C184" s="99"/>
      <c r="D184" s="99"/>
      <c r="E184" s="99"/>
      <c r="F184" s="99"/>
      <c r="G184" s="99"/>
      <c r="H184" s="99"/>
      <c r="I184" s="99"/>
      <c r="J184" s="99"/>
      <c r="K184" s="100"/>
    </row>
    <row r="185" spans="1:11" ht="20.25" customHeight="1">
      <c r="A185" s="101"/>
      <c r="B185" s="102"/>
      <c r="C185" s="102"/>
      <c r="D185" s="102"/>
      <c r="E185" s="102"/>
      <c r="F185" s="102"/>
      <c r="G185" s="102"/>
      <c r="H185" s="102"/>
      <c r="I185" s="102"/>
      <c r="J185" s="102"/>
      <c r="K185" s="103"/>
    </row>
  </sheetData>
  <protectedRanges>
    <protectedRange sqref="A129:K129" name="範囲1"/>
  </protectedRanges>
  <mergeCells count="56">
    <mergeCell ref="A13:B13"/>
    <mergeCell ref="D13:E13"/>
    <mergeCell ref="A14:B14"/>
    <mergeCell ref="D14:E14"/>
    <mergeCell ref="A15:B15"/>
    <mergeCell ref="D15:E15"/>
    <mergeCell ref="A18:B18"/>
    <mergeCell ref="D18:E18"/>
    <mergeCell ref="G18:K18"/>
    <mergeCell ref="A19:B19"/>
    <mergeCell ref="D19:E19"/>
    <mergeCell ref="G19:K19"/>
    <mergeCell ref="A84:K85"/>
    <mergeCell ref="A43:K44"/>
    <mergeCell ref="A20:B20"/>
    <mergeCell ref="D20:E20"/>
    <mergeCell ref="G20:K20"/>
    <mergeCell ref="A21:B21"/>
    <mergeCell ref="D21:E21"/>
    <mergeCell ref="G21:K21"/>
    <mergeCell ref="A24:K27"/>
    <mergeCell ref="A30:E38"/>
    <mergeCell ref="G30:K38"/>
    <mergeCell ref="F33:F34"/>
    <mergeCell ref="A40:K41"/>
    <mergeCell ref="A65:K66"/>
    <mergeCell ref="A68:K70"/>
    <mergeCell ref="A74:E82"/>
    <mergeCell ref="G74:K82"/>
    <mergeCell ref="F77:F78"/>
    <mergeCell ref="A46:K48"/>
    <mergeCell ref="A52:E60"/>
    <mergeCell ref="G52:K60"/>
    <mergeCell ref="F55:F56"/>
    <mergeCell ref="A62:K63"/>
    <mergeCell ref="A118:K126"/>
    <mergeCell ref="A129:B129"/>
    <mergeCell ref="D129:E129"/>
    <mergeCell ref="F129:K129"/>
    <mergeCell ref="A87:K88"/>
    <mergeCell ref="H7:L7"/>
    <mergeCell ref="A180:K185"/>
    <mergeCell ref="A141:K149"/>
    <mergeCell ref="A152:K160"/>
    <mergeCell ref="A164:E172"/>
    <mergeCell ref="G164:K172"/>
    <mergeCell ref="F167:F168"/>
    <mergeCell ref="A174:K177"/>
    <mergeCell ref="A130:K138"/>
    <mergeCell ref="A90:K92"/>
    <mergeCell ref="A95:E103"/>
    <mergeCell ref="G95:K103"/>
    <mergeCell ref="F98:F99"/>
    <mergeCell ref="A105:K106"/>
    <mergeCell ref="A108:K109"/>
    <mergeCell ref="A111:K113"/>
  </mergeCells>
  <phoneticPr fontId="4"/>
  <conditionalFormatting sqref="A130:K138">
    <cfRule type="expression" dxfId="7" priority="5">
      <formula>$C$129&gt;700</formula>
    </cfRule>
  </conditionalFormatting>
  <conditionalFormatting sqref="C129:D129">
    <cfRule type="expression" dxfId="6" priority="3">
      <formula>$B$129&gt;700</formula>
    </cfRule>
  </conditionalFormatting>
  <conditionalFormatting sqref="F129">
    <cfRule type="expression" dxfId="5" priority="2">
      <formula>$B$129&gt;700</formula>
    </cfRule>
  </conditionalFormatting>
  <conditionalFormatting sqref="F129:K129">
    <cfRule type="expression" dxfId="4" priority="1">
      <formula>$C$129&gt;700</formula>
    </cfRule>
  </conditionalFormatting>
  <hyperlinks>
    <hyperlink ref="A180" r:id="rId1" xr:uid="{468C88B9-DE04-4D88-8E82-ED9A1B97B07E}"/>
  </hyperlinks>
  <pageMargins left="0.70866141732283472" right="0.70866141732283472" top="0.74803149606299213" bottom="0.74803149606299213" header="0.31496062992125984" footer="0.31496062992125984"/>
  <pageSetup paperSize="9" scale="70" fitToHeight="0" orientation="portrait" r:id="rId2"/>
  <rowBreaks count="3" manualBreakCount="3">
    <brk id="49" max="16383" man="1"/>
    <brk id="92" max="16383" man="1"/>
    <brk id="13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32"/>
  <sheetViews>
    <sheetView view="pageBreakPreview" zoomScale="90" zoomScaleNormal="85" zoomScaleSheetLayoutView="90" workbookViewId="0">
      <pane ySplit="5" topLeftCell="A6" activePane="bottomLeft" state="frozen"/>
      <selection pane="bottomLeft" activeCell="D5" sqref="D5"/>
    </sheetView>
  </sheetViews>
  <sheetFormatPr defaultRowHeight="18" customHeight="1"/>
  <cols>
    <col min="1" max="1" width="27.44140625" style="2" customWidth="1"/>
    <col min="2" max="3" width="16.77734375" style="3" customWidth="1"/>
    <col min="4" max="4" width="37.33203125" style="2" customWidth="1"/>
    <col min="5" max="5" width="8.88671875" style="2"/>
    <col min="6" max="6" width="14.6640625" style="2" customWidth="1"/>
    <col min="7" max="7" width="17.88671875" style="2" customWidth="1"/>
    <col min="8" max="16384" width="8.88671875" style="2"/>
  </cols>
  <sheetData>
    <row r="1" spans="1:8" s="8" customFormat="1" ht="18" customHeight="1">
      <c r="A1" s="154" t="s">
        <v>21</v>
      </c>
      <c r="B1" s="155"/>
      <c r="C1" s="155"/>
      <c r="D1" s="155"/>
    </row>
    <row r="2" spans="1:8" s="8" customFormat="1" ht="18" customHeight="1" thickBot="1">
      <c r="A2" s="156" t="s">
        <v>104</v>
      </c>
      <c r="B2" s="156"/>
      <c r="C2" s="156"/>
      <c r="D2" s="156"/>
    </row>
    <row r="3" spans="1:8" s="8" customFormat="1" ht="18" customHeight="1" thickBot="1">
      <c r="A3" s="52"/>
      <c r="B3" s="52"/>
      <c r="C3" s="54" t="s">
        <v>23</v>
      </c>
      <c r="D3" s="81" t="s">
        <v>103</v>
      </c>
    </row>
    <row r="4" spans="1:8" s="8" customFormat="1" ht="46.2" customHeight="1" thickBot="1">
      <c r="A4" s="52"/>
      <c r="B4" s="52"/>
      <c r="C4" s="54" t="s">
        <v>24</v>
      </c>
      <c r="D4" s="82" t="s">
        <v>111</v>
      </c>
    </row>
    <row r="5" spans="1:8" ht="18" customHeight="1" thickBot="1">
      <c r="A5" s="6" t="s">
        <v>0</v>
      </c>
      <c r="B5" s="4"/>
      <c r="C5" s="4"/>
      <c r="D5" s="5" t="s">
        <v>1</v>
      </c>
    </row>
    <row r="6" spans="1:8" s="7" customFormat="1" ht="18" customHeight="1" thickBot="1">
      <c r="A6" s="9" t="s">
        <v>2</v>
      </c>
      <c r="B6" s="10" t="s">
        <v>3</v>
      </c>
      <c r="C6" s="10" t="s">
        <v>4</v>
      </c>
      <c r="D6" s="11" t="s">
        <v>22</v>
      </c>
    </row>
    <row r="7" spans="1:8" ht="18" customHeight="1">
      <c r="A7" s="46" t="s">
        <v>6</v>
      </c>
      <c r="B7" s="19">
        <v>690000</v>
      </c>
      <c r="C7" s="67">
        <v>363986</v>
      </c>
      <c r="D7" s="66">
        <f>IF(C7&lt;B7,B7-C7,"")</f>
        <v>326014</v>
      </c>
    </row>
    <row r="8" spans="1:8" ht="18" customHeight="1" thickBot="1">
      <c r="A8" s="48" t="s">
        <v>7</v>
      </c>
      <c r="B8" s="21">
        <v>0</v>
      </c>
      <c r="C8" s="68">
        <v>0</v>
      </c>
      <c r="D8" s="53"/>
    </row>
    <row r="9" spans="1:8" ht="18" customHeight="1" thickBot="1">
      <c r="A9" s="24" t="s">
        <v>8</v>
      </c>
      <c r="B9" s="23">
        <f>SUM(B7:B8)</f>
        <v>690000</v>
      </c>
      <c r="C9" s="69">
        <f>SUM(C7:C8)</f>
        <v>363986</v>
      </c>
      <c r="D9" s="55">
        <f>IF(SUM(D7,D8)=0,"",SUM(D7,D8))</f>
        <v>326014</v>
      </c>
    </row>
    <row r="10" spans="1:8" ht="18" customHeight="1">
      <c r="A10" s="1"/>
      <c r="B10" s="4"/>
      <c r="C10" s="4"/>
      <c r="D10" s="1"/>
      <c r="F10" s="28" t="s">
        <v>18</v>
      </c>
    </row>
    <row r="11" spans="1:8" ht="18" customHeight="1" thickBot="1">
      <c r="A11" s="6" t="s">
        <v>9</v>
      </c>
      <c r="B11" s="4"/>
      <c r="C11" s="4"/>
      <c r="D11" s="1"/>
      <c r="F11" s="28" t="s">
        <v>19</v>
      </c>
    </row>
    <row r="12" spans="1:8" s="7" customFormat="1" ht="18" customHeight="1" thickBot="1">
      <c r="A12" s="9" t="s">
        <v>2</v>
      </c>
      <c r="B12" s="12" t="s">
        <v>3</v>
      </c>
      <c r="C12" s="12" t="s">
        <v>4</v>
      </c>
      <c r="D12" s="13" t="s">
        <v>5</v>
      </c>
      <c r="F12" s="9" t="s">
        <v>2</v>
      </c>
      <c r="G12" s="13" t="s">
        <v>17</v>
      </c>
    </row>
    <row r="13" spans="1:8" ht="18" customHeight="1">
      <c r="A13" s="50" t="s">
        <v>102</v>
      </c>
      <c r="B13" s="19">
        <v>690000</v>
      </c>
      <c r="C13" s="19">
        <v>363986</v>
      </c>
      <c r="D13" s="43"/>
      <c r="F13" s="29" t="str">
        <f>IF($A13&lt;&gt;"",$A13,"")</f>
        <v>体験活動費</v>
      </c>
      <c r="G13" s="30">
        <f>IF('（様式３）収支計算書'!$F13&lt;&gt;"",SUMIF('（様式４）事業費明細簿'!$B$9:$B$55,$F13,'（様式４）事業費明細簿'!$E$9:$E$55),"")</f>
        <v>363986</v>
      </c>
      <c r="H13" s="2" t="str">
        <f>IF($C13&lt;&gt;$G13,"見直しが必要","OK")</f>
        <v>OK</v>
      </c>
    </row>
    <row r="14" spans="1:8" ht="18" customHeight="1">
      <c r="A14" s="51"/>
      <c r="B14" s="20"/>
      <c r="C14" s="20"/>
      <c r="D14" s="44"/>
      <c r="F14" s="31" t="str">
        <f t="shared" ref="F14:F31" si="0">IF($A14&lt;&gt;"",$A14,"")</f>
        <v/>
      </c>
      <c r="G14" s="32" t="str">
        <f>IF($F14&lt;&gt;"",SUMIF('（様式４）事業費明細簿'!$B$9:$B$55,$F14,'（様式４）事業費明細簿'!$E$9:$E$55),"")</f>
        <v/>
      </c>
      <c r="H14" s="2" t="str">
        <f t="shared" ref="H14:H31" si="1">IF($C14&lt;&gt;$G14,"見直しが必要","OK")</f>
        <v>OK</v>
      </c>
    </row>
    <row r="15" spans="1:8" ht="18" customHeight="1">
      <c r="A15" s="47"/>
      <c r="B15" s="20"/>
      <c r="C15" s="20"/>
      <c r="D15" s="44"/>
      <c r="F15" s="31" t="str">
        <f t="shared" si="0"/>
        <v/>
      </c>
      <c r="G15" s="32" t="str">
        <f>IF($F15&lt;&gt;"",SUMIF('（様式４）事業費明細簿'!$B$9:$B$55,$F15,'（様式４）事業費明細簿'!$E$9:$E$55),"")</f>
        <v/>
      </c>
      <c r="H15" s="2" t="str">
        <f t="shared" si="1"/>
        <v>OK</v>
      </c>
    </row>
    <row r="16" spans="1:8" ht="18" customHeight="1">
      <c r="A16" s="47"/>
      <c r="B16" s="20"/>
      <c r="C16" s="20"/>
      <c r="D16" s="44"/>
      <c r="F16" s="31" t="str">
        <f t="shared" si="0"/>
        <v/>
      </c>
      <c r="G16" s="32" t="str">
        <f>IF($F16&lt;&gt;"",SUMIF('（様式４）事業費明細簿'!$B$9:$B$55,$F16,'（様式４）事業費明細簿'!$E$9:$E$55),"")</f>
        <v/>
      </c>
      <c r="H16" s="2" t="str">
        <f t="shared" si="1"/>
        <v>OK</v>
      </c>
    </row>
    <row r="17" spans="1:8" ht="18" customHeight="1">
      <c r="A17" s="47"/>
      <c r="B17" s="20"/>
      <c r="C17" s="20"/>
      <c r="D17" s="44"/>
      <c r="F17" s="31" t="str">
        <f t="shared" si="0"/>
        <v/>
      </c>
      <c r="G17" s="32" t="str">
        <f>IF($F17&lt;&gt;"",SUMIF('（様式４）事業費明細簿'!$B$9:$B$55,$F17,'（様式４）事業費明細簿'!$E$9:$E$55),"")</f>
        <v/>
      </c>
      <c r="H17" s="2" t="str">
        <f t="shared" si="1"/>
        <v>OK</v>
      </c>
    </row>
    <row r="18" spans="1:8" ht="18" customHeight="1">
      <c r="A18" s="47"/>
      <c r="B18" s="20"/>
      <c r="C18" s="20"/>
      <c r="D18" s="44"/>
      <c r="F18" s="31" t="str">
        <f t="shared" si="0"/>
        <v/>
      </c>
      <c r="G18" s="32" t="str">
        <f>IF($F18&lt;&gt;"",SUMIF('（様式４）事業費明細簿'!$B$9:$B$55,$F18,'（様式４）事業費明細簿'!$E$9:$E$55),"")</f>
        <v/>
      </c>
      <c r="H18" s="2" t="str">
        <f t="shared" si="1"/>
        <v>OK</v>
      </c>
    </row>
    <row r="19" spans="1:8" ht="18" customHeight="1">
      <c r="A19" s="47"/>
      <c r="B19" s="20"/>
      <c r="C19" s="20"/>
      <c r="D19" s="44"/>
      <c r="F19" s="31" t="str">
        <f t="shared" si="0"/>
        <v/>
      </c>
      <c r="G19" s="32" t="str">
        <f>IF($F19&lt;&gt;"",SUMIF('（様式４）事業費明細簿'!$B$9:$B$55,$F19,'（様式４）事業費明細簿'!$E$9:$E$55),"")</f>
        <v/>
      </c>
      <c r="H19" s="2" t="str">
        <f t="shared" si="1"/>
        <v>OK</v>
      </c>
    </row>
    <row r="20" spans="1:8" ht="18" customHeight="1">
      <c r="A20" s="47"/>
      <c r="B20" s="20"/>
      <c r="C20" s="20"/>
      <c r="D20" s="44"/>
      <c r="F20" s="31" t="str">
        <f t="shared" si="0"/>
        <v/>
      </c>
      <c r="G20" s="32" t="str">
        <f>IF($F20&lt;&gt;"",SUMIF('（様式４）事業費明細簿'!$B$9:$B$55,$F20,'（様式４）事業費明細簿'!$E$9:$E$55),"")</f>
        <v/>
      </c>
      <c r="H20" s="2" t="str">
        <f t="shared" si="1"/>
        <v>OK</v>
      </c>
    </row>
    <row r="21" spans="1:8" ht="18" customHeight="1">
      <c r="A21" s="47"/>
      <c r="B21" s="20"/>
      <c r="C21" s="20"/>
      <c r="D21" s="44"/>
      <c r="F21" s="31" t="str">
        <f t="shared" si="0"/>
        <v/>
      </c>
      <c r="G21" s="32" t="str">
        <f>IF($F21&lt;&gt;"",SUMIF('（様式４）事業費明細簿'!$B$9:$B$55,$F21,'（様式４）事業費明細簿'!$E$9:$E$55),"")</f>
        <v/>
      </c>
      <c r="H21" s="2" t="str">
        <f t="shared" si="1"/>
        <v>OK</v>
      </c>
    </row>
    <row r="22" spans="1:8" ht="18" customHeight="1">
      <c r="A22" s="47"/>
      <c r="B22" s="20"/>
      <c r="C22" s="20"/>
      <c r="D22" s="44"/>
      <c r="F22" s="31" t="str">
        <f t="shared" si="0"/>
        <v/>
      </c>
      <c r="G22" s="32" t="str">
        <f>IF($F22&lt;&gt;"",SUMIF('（様式４）事業費明細簿'!$B$9:$B$55,$F22,'（様式４）事業費明細簿'!$E$9:$E$55),"")</f>
        <v/>
      </c>
      <c r="H22" s="2" t="str">
        <f t="shared" si="1"/>
        <v>OK</v>
      </c>
    </row>
    <row r="23" spans="1:8" ht="18" customHeight="1">
      <c r="A23" s="47"/>
      <c r="B23" s="20"/>
      <c r="C23" s="20"/>
      <c r="D23" s="44"/>
      <c r="F23" s="31" t="str">
        <f t="shared" si="0"/>
        <v/>
      </c>
      <c r="G23" s="32" t="str">
        <f>IF($F23&lt;&gt;"",SUMIF('（様式４）事業費明細簿'!$B$9:$B$55,$F23,'（様式４）事業費明細簿'!$E$9:$E$55),"")</f>
        <v/>
      </c>
      <c r="H23" s="2" t="str">
        <f t="shared" si="1"/>
        <v>OK</v>
      </c>
    </row>
    <row r="24" spans="1:8" ht="18" customHeight="1">
      <c r="A24" s="47"/>
      <c r="B24" s="20"/>
      <c r="C24" s="20"/>
      <c r="D24" s="44"/>
      <c r="F24" s="31" t="str">
        <f t="shared" si="0"/>
        <v/>
      </c>
      <c r="G24" s="32" t="str">
        <f>IF($F24&lt;&gt;"",SUMIF('（様式４）事業費明細簿'!$B$9:$B$55,$F24,'（様式４）事業費明細簿'!$E$9:$E$55),"")</f>
        <v/>
      </c>
      <c r="H24" s="2" t="str">
        <f t="shared" si="1"/>
        <v>OK</v>
      </c>
    </row>
    <row r="25" spans="1:8" ht="18" customHeight="1">
      <c r="A25" s="47"/>
      <c r="B25" s="20"/>
      <c r="C25" s="20"/>
      <c r="D25" s="44"/>
      <c r="F25" s="31" t="str">
        <f t="shared" si="0"/>
        <v/>
      </c>
      <c r="G25" s="32" t="str">
        <f>IF($F25&lt;&gt;"",SUMIF('（様式４）事業費明細簿'!$B$9:$B$55,$F25,'（様式４）事業費明細簿'!$E$9:$E$55),"")</f>
        <v/>
      </c>
      <c r="H25" s="2" t="str">
        <f t="shared" si="1"/>
        <v>OK</v>
      </c>
    </row>
    <row r="26" spans="1:8" ht="18" customHeight="1">
      <c r="A26" s="47"/>
      <c r="B26" s="20"/>
      <c r="C26" s="20"/>
      <c r="D26" s="44"/>
      <c r="F26" s="31" t="str">
        <f t="shared" si="0"/>
        <v/>
      </c>
      <c r="G26" s="32" t="str">
        <f>IF($F26&lt;&gt;"",SUMIF('（様式４）事業費明細簿'!$B$9:$B$55,$F26,'（様式４）事業費明細簿'!$E$9:$E$55),"")</f>
        <v/>
      </c>
      <c r="H26" s="2" t="str">
        <f t="shared" si="1"/>
        <v>OK</v>
      </c>
    </row>
    <row r="27" spans="1:8" ht="18" customHeight="1">
      <c r="A27" s="47"/>
      <c r="B27" s="20"/>
      <c r="C27" s="20"/>
      <c r="D27" s="44"/>
      <c r="F27" s="31" t="str">
        <f t="shared" si="0"/>
        <v/>
      </c>
      <c r="G27" s="32" t="str">
        <f>IF($F27&lt;&gt;"",SUMIF('（様式４）事業費明細簿'!$B$9:$B$55,$F27,'（様式４）事業費明細簿'!$E$9:$E$55),"")</f>
        <v/>
      </c>
      <c r="H27" s="2" t="str">
        <f t="shared" si="1"/>
        <v>OK</v>
      </c>
    </row>
    <row r="28" spans="1:8" ht="18" customHeight="1">
      <c r="A28" s="47"/>
      <c r="B28" s="20"/>
      <c r="C28" s="20"/>
      <c r="D28" s="44"/>
      <c r="F28" s="31" t="str">
        <f t="shared" si="0"/>
        <v/>
      </c>
      <c r="G28" s="32" t="str">
        <f>IF($F28&lt;&gt;"",SUMIF('（様式４）事業費明細簿'!$B$9:$B$55,$F28,'（様式４）事業費明細簿'!$E$9:$E$55),"")</f>
        <v/>
      </c>
      <c r="H28" s="2" t="str">
        <f t="shared" si="1"/>
        <v>OK</v>
      </c>
    </row>
    <row r="29" spans="1:8" ht="18" customHeight="1">
      <c r="A29" s="47"/>
      <c r="B29" s="20"/>
      <c r="C29" s="20"/>
      <c r="D29" s="44"/>
      <c r="F29" s="31" t="str">
        <f t="shared" si="0"/>
        <v/>
      </c>
      <c r="G29" s="32" t="str">
        <f>IF($F29&lt;&gt;"",SUMIF('（様式４）事業費明細簿'!$B$9:$B$55,$F29,'（様式４）事業費明細簿'!$E$9:$E$55),"")</f>
        <v/>
      </c>
      <c r="H29" s="2" t="str">
        <f t="shared" si="1"/>
        <v>OK</v>
      </c>
    </row>
    <row r="30" spans="1:8" ht="18" customHeight="1">
      <c r="A30" s="47"/>
      <c r="B30" s="20"/>
      <c r="C30" s="20"/>
      <c r="D30" s="44"/>
      <c r="F30" s="31" t="str">
        <f t="shared" si="0"/>
        <v/>
      </c>
      <c r="G30" s="32" t="str">
        <f>IF($F30&lt;&gt;"",SUMIF('（様式４）事業費明細簿'!$B$9:$B$55,$F30,'（様式４）事業費明細簿'!$E$9:$E$55),"")</f>
        <v/>
      </c>
      <c r="H30" s="2" t="str">
        <f t="shared" si="1"/>
        <v>OK</v>
      </c>
    </row>
    <row r="31" spans="1:8" ht="18" customHeight="1" thickBot="1">
      <c r="A31" s="48"/>
      <c r="B31" s="21"/>
      <c r="C31" s="21"/>
      <c r="D31" s="45"/>
      <c r="F31" s="33" t="str">
        <f t="shared" si="0"/>
        <v/>
      </c>
      <c r="G31" s="34" t="str">
        <f>IF($F31&lt;&gt;"",SUMIF('（様式４）事業費明細簿'!$B$9:$B$55,$F31,'（様式４）事業費明細簿'!$E$9:$E$55),"")</f>
        <v/>
      </c>
      <c r="H31" s="2" t="str">
        <f t="shared" si="1"/>
        <v>OK</v>
      </c>
    </row>
    <row r="32" spans="1:8" ht="18" customHeight="1" thickBot="1">
      <c r="A32" s="25" t="s">
        <v>10</v>
      </c>
      <c r="B32" s="22">
        <f>SUM(B13:B31)</f>
        <v>690000</v>
      </c>
      <c r="C32" s="70">
        <f>SUM(C13:C31)</f>
        <v>363986</v>
      </c>
      <c r="D32" s="26"/>
      <c r="F32" s="33" t="s">
        <v>10</v>
      </c>
      <c r="G32" s="34">
        <f>SUM(G13:G31)</f>
        <v>363986</v>
      </c>
      <c r="H32" s="2" t="str">
        <f>IF($C32&lt;&gt;$G32,"見直しが必要","OK")</f>
        <v>OK</v>
      </c>
    </row>
  </sheetData>
  <mergeCells count="2">
    <mergeCell ref="A1:D1"/>
    <mergeCell ref="A2:D2"/>
  </mergeCells>
  <phoneticPr fontId="4"/>
  <printOptions horizontalCentered="1"/>
  <pageMargins left="0.59055118110236227" right="0.59055118110236227" top="0.78740157480314965" bottom="0.59055118110236227" header="0.31496062992125984" footer="0.31496062992125984"/>
  <pageSetup paperSize="9" orientation="portrait" r:id="rId1"/>
  <headerFooter>
    <oddHeader>&amp;R（様式３）
&amp;P / &amp;N ページ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view="pageBreakPreview" zoomScale="85" zoomScaleNormal="85" zoomScaleSheetLayoutView="85" workbookViewId="0">
      <pane ySplit="8" topLeftCell="A21" activePane="bottomLeft" state="frozen"/>
      <selection pane="bottomLeft" activeCell="D3" sqref="D3:G3"/>
    </sheetView>
  </sheetViews>
  <sheetFormatPr defaultRowHeight="18" customHeight="1"/>
  <cols>
    <col min="1" max="1" width="17.77734375" style="16" customWidth="1"/>
    <col min="2" max="3" width="21.77734375" style="16" customWidth="1"/>
    <col min="4" max="4" width="28.44140625" style="2" customWidth="1"/>
    <col min="5" max="5" width="18" style="2" customWidth="1"/>
    <col min="6" max="6" width="14.33203125" style="2" customWidth="1"/>
    <col min="7" max="7" width="23.21875" style="2" customWidth="1"/>
    <col min="8" max="16384" width="8.88671875" style="2"/>
  </cols>
  <sheetData>
    <row r="1" spans="1:7" ht="18" customHeight="1">
      <c r="A1" s="154" t="s">
        <v>15</v>
      </c>
      <c r="B1" s="154"/>
      <c r="C1" s="154"/>
      <c r="D1" s="154"/>
      <c r="E1" s="154"/>
      <c r="F1" s="154"/>
      <c r="G1" s="154"/>
    </row>
    <row r="2" spans="1:7" ht="18" customHeight="1" thickBot="1">
      <c r="A2" s="56"/>
      <c r="B2" s="56"/>
      <c r="C2" s="56"/>
      <c r="D2" s="162" t="s">
        <v>100</v>
      </c>
      <c r="E2" s="162"/>
      <c r="F2" s="162"/>
      <c r="G2" s="162"/>
    </row>
    <row r="3" spans="1:7" ht="18" customHeight="1" thickBot="1">
      <c r="A3" s="56"/>
      <c r="B3" s="56"/>
      <c r="C3" s="56"/>
      <c r="D3" s="163" t="s">
        <v>112</v>
      </c>
      <c r="E3" s="164"/>
      <c r="F3" s="164"/>
      <c r="G3" s="165"/>
    </row>
    <row r="4" spans="1:7" ht="18" customHeight="1">
      <c r="A4" s="56"/>
      <c r="B4" s="56"/>
      <c r="C4" s="56"/>
      <c r="D4" s="166" t="s">
        <v>113</v>
      </c>
      <c r="E4" s="167"/>
      <c r="F4" s="167"/>
      <c r="G4" s="168"/>
    </row>
    <row r="5" spans="1:7" ht="18" customHeight="1">
      <c r="A5" s="56"/>
      <c r="B5" s="56"/>
      <c r="C5" s="56"/>
      <c r="D5" s="169"/>
      <c r="E5" s="170"/>
      <c r="F5" s="170"/>
      <c r="G5" s="171"/>
    </row>
    <row r="6" spans="1:7" ht="18" customHeight="1" thickBot="1">
      <c r="A6" s="56"/>
      <c r="B6" s="56"/>
      <c r="C6" s="56"/>
      <c r="D6" s="172"/>
      <c r="E6" s="173"/>
      <c r="F6" s="173"/>
      <c r="G6" s="174"/>
    </row>
    <row r="7" spans="1:7" ht="18" customHeight="1" thickBot="1">
      <c r="A7" s="14"/>
      <c r="B7" s="14"/>
      <c r="C7" s="14"/>
      <c r="G7" s="5" t="s">
        <v>1</v>
      </c>
    </row>
    <row r="8" spans="1:7" ht="18" customHeight="1" thickBot="1">
      <c r="A8" s="17" t="s">
        <v>25</v>
      </c>
      <c r="B8" s="27" t="s">
        <v>14</v>
      </c>
      <c r="C8" s="27" t="s">
        <v>26</v>
      </c>
      <c r="D8" s="18" t="s">
        <v>11</v>
      </c>
      <c r="E8" s="18" t="s">
        <v>12</v>
      </c>
      <c r="F8" s="18" t="s">
        <v>13</v>
      </c>
      <c r="G8" s="13" t="s">
        <v>5</v>
      </c>
    </row>
    <row r="9" spans="1:7" ht="18" customHeight="1" thickBot="1">
      <c r="A9" s="88">
        <v>44778</v>
      </c>
      <c r="B9" s="89" t="s">
        <v>101</v>
      </c>
      <c r="C9" s="83" t="s">
        <v>115</v>
      </c>
      <c r="D9" s="84" t="s">
        <v>116</v>
      </c>
      <c r="E9" s="90">
        <v>41500</v>
      </c>
      <c r="F9" s="84"/>
      <c r="G9" s="87" t="s">
        <v>147</v>
      </c>
    </row>
    <row r="10" spans="1:7" ht="18" customHeight="1">
      <c r="A10" s="88">
        <v>44778</v>
      </c>
      <c r="B10" s="91" t="s">
        <v>101</v>
      </c>
      <c r="C10" s="49" t="s">
        <v>114</v>
      </c>
      <c r="D10" s="85" t="s">
        <v>117</v>
      </c>
      <c r="E10" s="92">
        <v>16040</v>
      </c>
      <c r="F10" s="85"/>
      <c r="G10" s="86"/>
    </row>
    <row r="11" spans="1:7" ht="18" customHeight="1">
      <c r="A11" s="93">
        <v>45008</v>
      </c>
      <c r="B11" s="91" t="s">
        <v>101</v>
      </c>
      <c r="C11" s="49" t="s">
        <v>118</v>
      </c>
      <c r="D11" s="85" t="s">
        <v>120</v>
      </c>
      <c r="E11" s="92">
        <v>117940</v>
      </c>
      <c r="F11" s="85">
        <v>1</v>
      </c>
      <c r="G11" s="86"/>
    </row>
    <row r="12" spans="1:7" ht="18" customHeight="1">
      <c r="A12" s="93">
        <v>45013</v>
      </c>
      <c r="B12" s="91" t="s">
        <v>101</v>
      </c>
      <c r="C12" s="49" t="s">
        <v>119</v>
      </c>
      <c r="D12" s="85" t="s">
        <v>121</v>
      </c>
      <c r="E12" s="92">
        <v>3367</v>
      </c>
      <c r="F12" s="85"/>
      <c r="G12" s="86"/>
    </row>
    <row r="13" spans="1:7" ht="18" customHeight="1">
      <c r="A13" s="93">
        <v>45019</v>
      </c>
      <c r="B13" s="91" t="s">
        <v>101</v>
      </c>
      <c r="C13" s="49" t="s">
        <v>137</v>
      </c>
      <c r="D13" s="85" t="s">
        <v>127</v>
      </c>
      <c r="E13" s="92">
        <v>8600</v>
      </c>
      <c r="F13" s="85"/>
      <c r="G13" s="86" t="s">
        <v>148</v>
      </c>
    </row>
    <row r="14" spans="1:7" ht="18" customHeight="1">
      <c r="A14" s="93">
        <v>45019</v>
      </c>
      <c r="B14" s="91" t="s">
        <v>101</v>
      </c>
      <c r="C14" s="49" t="s">
        <v>137</v>
      </c>
      <c r="D14" s="85" t="s">
        <v>128</v>
      </c>
      <c r="E14" s="92">
        <v>25500</v>
      </c>
      <c r="F14" s="85"/>
      <c r="G14" s="86" t="s">
        <v>149</v>
      </c>
    </row>
    <row r="15" spans="1:7" ht="18" customHeight="1">
      <c r="A15" s="93">
        <v>45019</v>
      </c>
      <c r="B15" s="91" t="s">
        <v>101</v>
      </c>
      <c r="C15" s="49" t="s">
        <v>138</v>
      </c>
      <c r="D15" s="85" t="s">
        <v>129</v>
      </c>
      <c r="E15" s="92">
        <v>2908</v>
      </c>
      <c r="F15" s="85"/>
      <c r="G15" s="86"/>
    </row>
    <row r="16" spans="1:7" ht="18" customHeight="1">
      <c r="A16" s="93">
        <v>45044</v>
      </c>
      <c r="B16" s="91" t="s">
        <v>101</v>
      </c>
      <c r="C16" s="49" t="s">
        <v>119</v>
      </c>
      <c r="D16" s="85" t="s">
        <v>130</v>
      </c>
      <c r="E16" s="92">
        <v>3967</v>
      </c>
      <c r="F16" s="85"/>
      <c r="G16" s="86"/>
    </row>
    <row r="17" spans="1:7" ht="18" customHeight="1">
      <c r="A17" s="93">
        <v>45054</v>
      </c>
      <c r="B17" s="91" t="s">
        <v>101</v>
      </c>
      <c r="C17" s="49" t="s">
        <v>139</v>
      </c>
      <c r="D17" s="85" t="s">
        <v>131</v>
      </c>
      <c r="E17" s="92">
        <v>709</v>
      </c>
      <c r="F17" s="85"/>
      <c r="G17" s="86"/>
    </row>
    <row r="18" spans="1:7" ht="18" customHeight="1">
      <c r="A18" s="93">
        <v>45054</v>
      </c>
      <c r="B18" s="91" t="s">
        <v>101</v>
      </c>
      <c r="C18" s="49" t="s">
        <v>123</v>
      </c>
      <c r="D18" s="85" t="s">
        <v>132</v>
      </c>
      <c r="E18" s="92">
        <v>1760</v>
      </c>
      <c r="F18" s="85"/>
      <c r="G18" s="86" t="s">
        <v>134</v>
      </c>
    </row>
    <row r="19" spans="1:7" ht="18" customHeight="1">
      <c r="A19" s="93">
        <v>45054</v>
      </c>
      <c r="B19" s="91" t="s">
        <v>101</v>
      </c>
      <c r="C19" s="49" t="s">
        <v>123</v>
      </c>
      <c r="D19" s="85" t="s">
        <v>132</v>
      </c>
      <c r="E19" s="92">
        <v>775</v>
      </c>
      <c r="F19" s="85"/>
      <c r="G19" s="86" t="s">
        <v>133</v>
      </c>
    </row>
    <row r="20" spans="1:7" ht="18" customHeight="1">
      <c r="A20" s="93">
        <v>45054</v>
      </c>
      <c r="B20" s="91" t="s">
        <v>101</v>
      </c>
      <c r="C20" s="49" t="s">
        <v>123</v>
      </c>
      <c r="D20" s="85" t="s">
        <v>135</v>
      </c>
      <c r="E20" s="92">
        <v>3740</v>
      </c>
      <c r="F20" s="85"/>
      <c r="G20" s="86" t="s">
        <v>140</v>
      </c>
    </row>
    <row r="21" spans="1:7" ht="18" customHeight="1">
      <c r="A21" s="93">
        <v>45054</v>
      </c>
      <c r="B21" s="91" t="s">
        <v>101</v>
      </c>
      <c r="C21" s="49" t="s">
        <v>123</v>
      </c>
      <c r="D21" s="85" t="s">
        <v>135</v>
      </c>
      <c r="E21" s="92">
        <v>870</v>
      </c>
      <c r="F21" s="85"/>
      <c r="G21" s="86" t="s">
        <v>141</v>
      </c>
    </row>
    <row r="22" spans="1:7" ht="18" customHeight="1">
      <c r="A22" s="93">
        <v>45054</v>
      </c>
      <c r="B22" s="91" t="s">
        <v>101</v>
      </c>
      <c r="C22" s="49" t="s">
        <v>123</v>
      </c>
      <c r="D22" s="85" t="s">
        <v>135</v>
      </c>
      <c r="E22" s="92">
        <v>5910</v>
      </c>
      <c r="F22" s="85"/>
      <c r="G22" s="86" t="s">
        <v>142</v>
      </c>
    </row>
    <row r="23" spans="1:7" ht="18" customHeight="1">
      <c r="A23" s="93">
        <v>45054</v>
      </c>
      <c r="B23" s="91" t="s">
        <v>101</v>
      </c>
      <c r="C23" s="49" t="s">
        <v>123</v>
      </c>
      <c r="D23" s="85" t="s">
        <v>132</v>
      </c>
      <c r="E23" s="92">
        <v>1360</v>
      </c>
      <c r="F23" s="85"/>
      <c r="G23" s="86" t="s">
        <v>136</v>
      </c>
    </row>
    <row r="24" spans="1:7" ht="18" customHeight="1">
      <c r="A24" s="93">
        <v>45054</v>
      </c>
      <c r="B24" s="91" t="s">
        <v>101</v>
      </c>
      <c r="C24" s="49" t="s">
        <v>123</v>
      </c>
      <c r="D24" s="85" t="s">
        <v>126</v>
      </c>
      <c r="E24" s="92">
        <v>5740</v>
      </c>
      <c r="F24" s="85"/>
      <c r="G24" s="86" t="s">
        <v>143</v>
      </c>
    </row>
    <row r="25" spans="1:7" ht="18" customHeight="1">
      <c r="A25" s="93">
        <v>45054</v>
      </c>
      <c r="B25" s="91" t="s">
        <v>101</v>
      </c>
      <c r="C25" s="49" t="s">
        <v>123</v>
      </c>
      <c r="D25" s="85" t="s">
        <v>124</v>
      </c>
      <c r="E25" s="92">
        <v>7700</v>
      </c>
      <c r="F25" s="85"/>
      <c r="G25" s="86" t="s">
        <v>125</v>
      </c>
    </row>
    <row r="26" spans="1:7" ht="18" customHeight="1">
      <c r="A26" s="93">
        <v>45055</v>
      </c>
      <c r="B26" s="91" t="s">
        <v>101</v>
      </c>
      <c r="C26" s="49" t="s">
        <v>118</v>
      </c>
      <c r="D26" s="85" t="s">
        <v>144</v>
      </c>
      <c r="E26" s="92">
        <v>107100</v>
      </c>
      <c r="F26" s="85">
        <v>2</v>
      </c>
      <c r="G26" s="86" t="s">
        <v>146</v>
      </c>
    </row>
    <row r="27" spans="1:7" ht="18" customHeight="1">
      <c r="A27" s="93">
        <v>45055</v>
      </c>
      <c r="B27" s="91" t="s">
        <v>101</v>
      </c>
      <c r="C27" s="49" t="s">
        <v>118</v>
      </c>
      <c r="D27" s="85" t="s">
        <v>122</v>
      </c>
      <c r="E27" s="92">
        <v>8500</v>
      </c>
      <c r="F27" s="85"/>
      <c r="G27" s="86" t="s">
        <v>145</v>
      </c>
    </row>
    <row r="28" spans="1:7" ht="18" customHeight="1">
      <c r="A28" s="93"/>
      <c r="B28" s="49"/>
      <c r="C28" s="49"/>
      <c r="D28" s="85"/>
      <c r="E28" s="92"/>
      <c r="F28" s="85"/>
      <c r="G28" s="86"/>
    </row>
    <row r="29" spans="1:7" ht="18" customHeight="1">
      <c r="A29" s="93"/>
      <c r="B29" s="49"/>
      <c r="C29" s="49"/>
      <c r="D29" s="85"/>
      <c r="E29" s="92"/>
      <c r="F29" s="85"/>
      <c r="G29" s="86"/>
    </row>
    <row r="30" spans="1:7" ht="18" customHeight="1">
      <c r="A30" s="93"/>
      <c r="B30" s="49"/>
      <c r="C30" s="49"/>
      <c r="D30" s="85"/>
      <c r="E30" s="92"/>
      <c r="F30" s="85"/>
      <c r="G30" s="86"/>
    </row>
    <row r="31" spans="1:7" ht="18" customHeight="1">
      <c r="A31" s="93"/>
      <c r="B31" s="49"/>
      <c r="C31" s="49"/>
      <c r="D31" s="85"/>
      <c r="E31" s="92"/>
      <c r="F31" s="85"/>
      <c r="G31" s="86"/>
    </row>
    <row r="32" spans="1:7" ht="18" customHeight="1">
      <c r="A32" s="93"/>
      <c r="B32" s="49"/>
      <c r="C32" s="49"/>
      <c r="D32" s="85"/>
      <c r="E32" s="92"/>
      <c r="F32" s="85"/>
      <c r="G32" s="86"/>
    </row>
    <row r="33" spans="1:7" ht="18" customHeight="1">
      <c r="A33" s="35"/>
      <c r="B33" s="37"/>
      <c r="C33" s="37"/>
      <c r="D33" s="38"/>
      <c r="E33" s="20"/>
      <c r="F33" s="38"/>
      <c r="G33" s="41"/>
    </row>
    <row r="34" spans="1:7" ht="18" customHeight="1">
      <c r="A34" s="35"/>
      <c r="B34" s="37"/>
      <c r="C34" s="37"/>
      <c r="D34" s="38"/>
      <c r="E34" s="20"/>
      <c r="F34" s="38"/>
      <c r="G34" s="41"/>
    </row>
    <row r="35" spans="1:7" ht="18" customHeight="1">
      <c r="A35" s="35"/>
      <c r="B35" s="37"/>
      <c r="C35" s="37"/>
      <c r="D35" s="38"/>
      <c r="E35" s="20"/>
      <c r="F35" s="38"/>
      <c r="G35" s="41"/>
    </row>
    <row r="36" spans="1:7" ht="18" customHeight="1">
      <c r="A36" s="35"/>
      <c r="B36" s="37"/>
      <c r="C36" s="37"/>
      <c r="D36" s="38"/>
      <c r="E36" s="20"/>
      <c r="F36" s="38"/>
      <c r="G36" s="41"/>
    </row>
    <row r="37" spans="1:7" ht="18" customHeight="1">
      <c r="A37" s="35"/>
      <c r="B37" s="37"/>
      <c r="C37" s="37"/>
      <c r="D37" s="38"/>
      <c r="E37" s="20"/>
      <c r="F37" s="38"/>
      <c r="G37" s="41"/>
    </row>
    <row r="38" spans="1:7" ht="18" customHeight="1">
      <c r="A38" s="35"/>
      <c r="B38" s="37"/>
      <c r="C38" s="37"/>
      <c r="D38" s="38"/>
      <c r="E38" s="20"/>
      <c r="F38" s="38"/>
      <c r="G38" s="41"/>
    </row>
    <row r="39" spans="1:7" ht="18" customHeight="1">
      <c r="A39" s="35"/>
      <c r="B39" s="37"/>
      <c r="C39" s="37"/>
      <c r="D39" s="38"/>
      <c r="E39" s="20"/>
      <c r="F39" s="38"/>
      <c r="G39" s="41"/>
    </row>
    <row r="40" spans="1:7" ht="18" customHeight="1">
      <c r="A40" s="35"/>
      <c r="B40" s="37"/>
      <c r="C40" s="37"/>
      <c r="D40" s="38"/>
      <c r="E40" s="20"/>
      <c r="F40" s="38"/>
      <c r="G40" s="41"/>
    </row>
    <row r="41" spans="1:7" ht="18" customHeight="1">
      <c r="A41" s="35"/>
      <c r="B41" s="37"/>
      <c r="C41" s="37"/>
      <c r="D41" s="38"/>
      <c r="E41" s="20"/>
      <c r="F41" s="38"/>
      <c r="G41" s="41"/>
    </row>
    <row r="42" spans="1:7" ht="18" customHeight="1">
      <c r="A42" s="35"/>
      <c r="B42" s="37"/>
      <c r="C42" s="37"/>
      <c r="D42" s="38"/>
      <c r="E42" s="20"/>
      <c r="F42" s="38"/>
      <c r="G42" s="41"/>
    </row>
    <row r="43" spans="1:7" ht="18" customHeight="1">
      <c r="A43" s="35"/>
      <c r="B43" s="37"/>
      <c r="C43" s="37"/>
      <c r="D43" s="38"/>
      <c r="E43" s="20"/>
      <c r="F43" s="38"/>
      <c r="G43" s="41"/>
    </row>
    <row r="44" spans="1:7" ht="18" customHeight="1">
      <c r="A44" s="35"/>
      <c r="B44" s="37"/>
      <c r="C44" s="37"/>
      <c r="D44" s="38"/>
      <c r="E44" s="20"/>
      <c r="F44" s="38"/>
      <c r="G44" s="41"/>
    </row>
    <row r="45" spans="1:7" ht="18" customHeight="1">
      <c r="A45" s="35"/>
      <c r="B45" s="37"/>
      <c r="C45" s="37"/>
      <c r="D45" s="38"/>
      <c r="E45" s="20"/>
      <c r="F45" s="38"/>
      <c r="G45" s="41"/>
    </row>
    <row r="46" spans="1:7" ht="18" customHeight="1">
      <c r="A46" s="35"/>
      <c r="B46" s="37"/>
      <c r="C46" s="37"/>
      <c r="D46" s="38"/>
      <c r="E46" s="20"/>
      <c r="F46" s="38"/>
      <c r="G46" s="41"/>
    </row>
    <row r="47" spans="1:7" ht="18" customHeight="1">
      <c r="A47" s="35"/>
      <c r="B47" s="37"/>
      <c r="C47" s="37"/>
      <c r="D47" s="38"/>
      <c r="E47" s="20"/>
      <c r="F47" s="38"/>
      <c r="G47" s="41"/>
    </row>
    <row r="48" spans="1:7" ht="18" customHeight="1">
      <c r="A48" s="35"/>
      <c r="B48" s="37"/>
      <c r="C48" s="37"/>
      <c r="D48" s="38"/>
      <c r="E48" s="20"/>
      <c r="F48" s="38"/>
      <c r="G48" s="41"/>
    </row>
    <row r="49" spans="1:7" ht="18" customHeight="1">
      <c r="A49" s="35"/>
      <c r="B49" s="37"/>
      <c r="C49" s="37"/>
      <c r="D49" s="38"/>
      <c r="E49" s="20"/>
      <c r="F49" s="38"/>
      <c r="G49" s="41"/>
    </row>
    <row r="50" spans="1:7" ht="18" customHeight="1">
      <c r="A50" s="35"/>
      <c r="B50" s="37"/>
      <c r="C50" s="37"/>
      <c r="D50" s="38"/>
      <c r="E50" s="20"/>
      <c r="F50" s="38"/>
      <c r="G50" s="41"/>
    </row>
    <row r="51" spans="1:7" ht="18" customHeight="1">
      <c r="A51" s="35"/>
      <c r="B51" s="37"/>
      <c r="C51" s="37"/>
      <c r="D51" s="38"/>
      <c r="E51" s="20"/>
      <c r="F51" s="38"/>
      <c r="G51" s="41"/>
    </row>
    <row r="52" spans="1:7" ht="18" customHeight="1">
      <c r="A52" s="35"/>
      <c r="B52" s="37"/>
      <c r="C52" s="37"/>
      <c r="D52" s="38"/>
      <c r="E52" s="20"/>
      <c r="F52" s="38"/>
      <c r="G52" s="41"/>
    </row>
    <row r="53" spans="1:7" ht="18" customHeight="1">
      <c r="A53" s="35"/>
      <c r="B53" s="37"/>
      <c r="C53" s="37"/>
      <c r="D53" s="38"/>
      <c r="E53" s="20"/>
      <c r="F53" s="38"/>
      <c r="G53" s="41"/>
    </row>
    <row r="54" spans="1:7" ht="18" customHeight="1" thickBot="1">
      <c r="A54" s="36"/>
      <c r="B54" s="39"/>
      <c r="C54" s="39"/>
      <c r="D54" s="40"/>
      <c r="E54" s="21"/>
      <c r="F54" s="40"/>
      <c r="G54" s="42"/>
    </row>
    <row r="55" spans="1:7" ht="18" customHeight="1" thickBot="1">
      <c r="A55" s="157" t="s">
        <v>16</v>
      </c>
      <c r="B55" s="158"/>
      <c r="C55" s="158"/>
      <c r="D55" s="159"/>
      <c r="E55" s="22">
        <f>SUBTOTAL(9,E9:E54)</f>
        <v>363986</v>
      </c>
      <c r="F55" s="160"/>
      <c r="G55" s="161"/>
    </row>
    <row r="56" spans="1:7" ht="18" customHeight="1">
      <c r="A56" s="15"/>
      <c r="B56" s="15"/>
      <c r="C56" s="15"/>
    </row>
    <row r="57" spans="1:7" ht="18" customHeight="1">
      <c r="A57" s="15" t="s">
        <v>20</v>
      </c>
      <c r="B57" s="15"/>
      <c r="C57" s="15"/>
    </row>
    <row r="58" spans="1:7" ht="18" customHeight="1">
      <c r="A58" s="15" t="s">
        <v>99</v>
      </c>
      <c r="B58" s="15"/>
      <c r="C58" s="15"/>
    </row>
  </sheetData>
  <autoFilter ref="A8:G11" xr:uid="{00000000-0009-0000-0000-000002000000}"/>
  <mergeCells count="6">
    <mergeCell ref="A1:G1"/>
    <mergeCell ref="A55:D55"/>
    <mergeCell ref="F55:G55"/>
    <mergeCell ref="D2:G2"/>
    <mergeCell ref="D3:G3"/>
    <mergeCell ref="D4:G6"/>
  </mergeCells>
  <phoneticPr fontId="4"/>
  <printOptions horizontalCentered="1"/>
  <pageMargins left="0.59055118110236227" right="0.59055118110236227" top="0.78740157480314965" bottom="0.59055118110236227" header="0.31496062992125984" footer="0.31496062992125984"/>
  <pageSetup paperSize="9" scale="69" fitToHeight="0" orientation="portrait" r:id="rId1"/>
  <headerFooter>
    <oddHeader>&amp;R（様式４）
&amp;P / &amp;N ページ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topLeftCell="A136" zoomScaleNormal="100" zoomScaleSheetLayoutView="100" workbookViewId="0">
      <selection activeCell="I3" sqref="I3"/>
    </sheetView>
  </sheetViews>
  <sheetFormatPr defaultColWidth="10" defaultRowHeight="20.25" customHeight="1"/>
  <cols>
    <col min="1" max="11" width="10.5546875" style="72" customWidth="1"/>
    <col min="12" max="16384" width="10" style="73"/>
  </cols>
  <sheetData>
    <row r="2" spans="1:11" ht="20.25" customHeight="1">
      <c r="A2" s="71" t="s">
        <v>27</v>
      </c>
    </row>
    <row r="3" spans="1:11" ht="20.25" customHeight="1">
      <c r="A3" s="72" t="s">
        <v>28</v>
      </c>
    </row>
    <row r="4" spans="1:11" ht="20.25" customHeight="1">
      <c r="H4" s="72" t="s">
        <v>29</v>
      </c>
    </row>
    <row r="6" spans="1:11" ht="20.25" customHeight="1">
      <c r="H6" s="72" t="s">
        <v>30</v>
      </c>
    </row>
    <row r="7" spans="1:11" ht="20.25" customHeight="1">
      <c r="H7" s="72" t="s">
        <v>31</v>
      </c>
    </row>
    <row r="8" spans="1:11" ht="20.25" customHeight="1">
      <c r="H8" s="72" t="s">
        <v>32</v>
      </c>
    </row>
    <row r="9" spans="1:11" ht="20.25" customHeight="1">
      <c r="H9" s="72" t="s">
        <v>33</v>
      </c>
    </row>
    <row r="10" spans="1:11" ht="20.25" customHeight="1">
      <c r="H10" s="72" t="s">
        <v>34</v>
      </c>
    </row>
    <row r="11" spans="1:11" ht="20.25" customHeight="1">
      <c r="H11" s="72" t="s">
        <v>35</v>
      </c>
    </row>
    <row r="13" spans="1:11" ht="20.25" customHeight="1" thickBot="1">
      <c r="A13" s="74" t="s">
        <v>36</v>
      </c>
      <c r="B13" s="74"/>
      <c r="C13" s="74"/>
      <c r="D13" s="74"/>
      <c r="E13" s="74"/>
      <c r="F13" s="74"/>
    </row>
    <row r="14" spans="1:11" ht="20.25" customHeight="1" thickBot="1">
      <c r="A14" s="175" t="s">
        <v>37</v>
      </c>
      <c r="B14" s="175"/>
      <c r="C14" s="75" t="s">
        <v>38</v>
      </c>
      <c r="D14" s="176">
        <v>3000000</v>
      </c>
      <c r="E14" s="177"/>
      <c r="F14" s="76" t="s">
        <v>39</v>
      </c>
    </row>
    <row r="15" spans="1:11" ht="20.25" customHeight="1" thickBot="1">
      <c r="A15" s="178" t="s">
        <v>40</v>
      </c>
      <c r="B15" s="178"/>
      <c r="C15" s="75" t="s">
        <v>38</v>
      </c>
      <c r="D15" s="176">
        <v>600000</v>
      </c>
      <c r="E15" s="177"/>
      <c r="F15" s="76" t="s">
        <v>39</v>
      </c>
      <c r="H15" s="73"/>
      <c r="I15" s="73"/>
      <c r="J15" s="73"/>
      <c r="K15" s="73"/>
    </row>
    <row r="16" spans="1:11" ht="20.25" customHeight="1" thickBot="1">
      <c r="A16" s="178" t="s">
        <v>41</v>
      </c>
      <c r="B16" s="178"/>
      <c r="C16" s="75" t="s">
        <v>38</v>
      </c>
      <c r="D16" s="176">
        <v>2400000</v>
      </c>
      <c r="E16" s="177"/>
      <c r="F16" s="76" t="s">
        <v>39</v>
      </c>
      <c r="G16" s="77" t="s">
        <v>81</v>
      </c>
      <c r="H16" s="78"/>
      <c r="I16" s="78"/>
      <c r="J16" s="78"/>
      <c r="K16" s="78"/>
    </row>
    <row r="18" spans="1:11" ht="20.25" customHeight="1" thickBot="1">
      <c r="A18" s="74" t="s">
        <v>43</v>
      </c>
      <c r="B18" s="74"/>
      <c r="C18" s="74"/>
      <c r="D18" s="74"/>
      <c r="E18" s="74"/>
      <c r="F18" s="74"/>
      <c r="G18" s="74"/>
      <c r="H18" s="74"/>
      <c r="I18" s="74"/>
      <c r="J18" s="74"/>
      <c r="K18" s="74"/>
    </row>
    <row r="19" spans="1:11" ht="20.25" customHeight="1" thickBot="1">
      <c r="A19" s="175" t="s">
        <v>44</v>
      </c>
      <c r="B19" s="175"/>
      <c r="C19" s="75" t="s">
        <v>38</v>
      </c>
      <c r="D19" s="179">
        <v>3001234</v>
      </c>
      <c r="E19" s="177"/>
      <c r="F19" s="76" t="s">
        <v>39</v>
      </c>
      <c r="G19" s="180" t="s">
        <v>45</v>
      </c>
      <c r="H19" s="180"/>
      <c r="I19" s="180"/>
      <c r="J19" s="180"/>
      <c r="K19" s="180"/>
    </row>
    <row r="20" spans="1:11" ht="20.25" customHeight="1" thickBot="1">
      <c r="A20" s="178" t="s">
        <v>46</v>
      </c>
      <c r="B20" s="178"/>
      <c r="C20" s="75" t="s">
        <v>38</v>
      </c>
      <c r="D20" s="179">
        <v>601234</v>
      </c>
      <c r="E20" s="177"/>
      <c r="F20" s="76" t="s">
        <v>39</v>
      </c>
      <c r="G20" s="181" t="s">
        <v>47</v>
      </c>
      <c r="H20" s="181"/>
      <c r="I20" s="181"/>
      <c r="J20" s="181"/>
      <c r="K20" s="181"/>
    </row>
    <row r="21" spans="1:11" ht="20.25" customHeight="1" thickBot="1">
      <c r="A21" s="178" t="s">
        <v>48</v>
      </c>
      <c r="B21" s="178"/>
      <c r="C21" s="75" t="s">
        <v>38</v>
      </c>
      <c r="D21" s="179">
        <v>2400000</v>
      </c>
      <c r="E21" s="177"/>
      <c r="F21" s="76" t="s">
        <v>39</v>
      </c>
      <c r="G21" s="188" t="s">
        <v>49</v>
      </c>
      <c r="H21" s="188"/>
      <c r="I21" s="188"/>
      <c r="J21" s="188"/>
      <c r="K21" s="188"/>
    </row>
    <row r="22" spans="1:11" ht="20.25" customHeight="1" thickBot="1">
      <c r="A22" s="178" t="s">
        <v>50</v>
      </c>
      <c r="B22" s="178"/>
      <c r="C22" s="75" t="s">
        <v>38</v>
      </c>
      <c r="D22" s="177">
        <v>0</v>
      </c>
      <c r="E22" s="177"/>
      <c r="F22" s="76" t="s">
        <v>39</v>
      </c>
      <c r="G22" s="189" t="s">
        <v>51</v>
      </c>
      <c r="H22" s="189"/>
      <c r="I22" s="189"/>
      <c r="J22" s="189"/>
      <c r="K22" s="189"/>
    </row>
    <row r="24" spans="1:11" ht="20.25" customHeight="1">
      <c r="A24" s="72" t="s">
        <v>52</v>
      </c>
    </row>
    <row r="25" spans="1:11" ht="20.25" customHeight="1">
      <c r="A25" s="190" t="s">
        <v>82</v>
      </c>
      <c r="B25" s="190"/>
      <c r="C25" s="190"/>
      <c r="D25" s="190"/>
      <c r="E25" s="190"/>
      <c r="F25" s="190"/>
      <c r="G25" s="190"/>
      <c r="H25" s="190"/>
      <c r="I25" s="190"/>
      <c r="J25" s="190"/>
      <c r="K25" s="190"/>
    </row>
    <row r="26" spans="1:11" ht="20.25" customHeight="1">
      <c r="A26" s="190"/>
      <c r="B26" s="190"/>
      <c r="C26" s="190"/>
      <c r="D26" s="190"/>
      <c r="E26" s="190"/>
      <c r="F26" s="190"/>
      <c r="G26" s="190"/>
      <c r="H26" s="190"/>
      <c r="I26" s="190"/>
      <c r="J26" s="190"/>
      <c r="K26" s="190"/>
    </row>
    <row r="27" spans="1:11" ht="20.25" customHeight="1">
      <c r="A27" s="190"/>
      <c r="B27" s="190"/>
      <c r="C27" s="190"/>
      <c r="D27" s="190"/>
      <c r="E27" s="190"/>
      <c r="F27" s="190"/>
      <c r="G27" s="190"/>
      <c r="H27" s="190"/>
      <c r="I27" s="190"/>
      <c r="J27" s="190"/>
      <c r="K27" s="190"/>
    </row>
    <row r="28" spans="1:11" ht="20.25" customHeight="1">
      <c r="A28" s="190"/>
      <c r="B28" s="190"/>
      <c r="C28" s="190"/>
      <c r="D28" s="190"/>
      <c r="E28" s="190"/>
      <c r="F28" s="190"/>
      <c r="G28" s="190"/>
      <c r="H28" s="190"/>
      <c r="I28" s="190"/>
      <c r="J28" s="190"/>
      <c r="K28" s="190"/>
    </row>
    <row r="29" spans="1:11" ht="20.25" customHeight="1">
      <c r="A29" s="72" t="s">
        <v>54</v>
      </c>
    </row>
    <row r="30" spans="1:11" ht="20.25" customHeight="1">
      <c r="A30" s="72" t="s">
        <v>55</v>
      </c>
      <c r="G30" s="72" t="s">
        <v>56</v>
      </c>
    </row>
    <row r="31" spans="1:11" ht="20.25" customHeight="1">
      <c r="A31" s="182" t="s">
        <v>83</v>
      </c>
      <c r="B31" s="183"/>
      <c r="C31" s="183"/>
      <c r="D31" s="183"/>
      <c r="E31" s="184"/>
      <c r="G31" s="182" t="s">
        <v>84</v>
      </c>
      <c r="H31" s="194"/>
      <c r="I31" s="194"/>
      <c r="J31" s="194"/>
      <c r="K31" s="195"/>
    </row>
    <row r="32" spans="1:11" ht="20.25" customHeight="1">
      <c r="A32" s="191"/>
      <c r="B32" s="192"/>
      <c r="C32" s="192"/>
      <c r="D32" s="192"/>
      <c r="E32" s="193"/>
      <c r="G32" s="196"/>
      <c r="H32" s="197"/>
      <c r="I32" s="197"/>
      <c r="J32" s="197"/>
      <c r="K32" s="198"/>
    </row>
    <row r="33" spans="1:11" ht="20.25" customHeight="1">
      <c r="A33" s="191"/>
      <c r="B33" s="192"/>
      <c r="C33" s="192"/>
      <c r="D33" s="192"/>
      <c r="E33" s="193"/>
      <c r="G33" s="196"/>
      <c r="H33" s="197"/>
      <c r="I33" s="197"/>
      <c r="J33" s="197"/>
      <c r="K33" s="198"/>
    </row>
    <row r="34" spans="1:11" ht="20.25" customHeight="1">
      <c r="A34" s="191"/>
      <c r="B34" s="192"/>
      <c r="C34" s="192"/>
      <c r="D34" s="192"/>
      <c r="E34" s="193"/>
      <c r="F34" s="202"/>
      <c r="G34" s="196"/>
      <c r="H34" s="197"/>
      <c r="I34" s="197"/>
      <c r="J34" s="197"/>
      <c r="K34" s="198"/>
    </row>
    <row r="35" spans="1:11" ht="20.25" customHeight="1">
      <c r="A35" s="191"/>
      <c r="B35" s="192"/>
      <c r="C35" s="192"/>
      <c r="D35" s="192"/>
      <c r="E35" s="193"/>
      <c r="F35" s="202"/>
      <c r="G35" s="196"/>
      <c r="H35" s="197"/>
      <c r="I35" s="197"/>
      <c r="J35" s="197"/>
      <c r="K35" s="198"/>
    </row>
    <row r="36" spans="1:11" ht="20.25" customHeight="1">
      <c r="A36" s="191"/>
      <c r="B36" s="192"/>
      <c r="C36" s="192"/>
      <c r="D36" s="192"/>
      <c r="E36" s="193"/>
      <c r="G36" s="196"/>
      <c r="H36" s="197"/>
      <c r="I36" s="197"/>
      <c r="J36" s="197"/>
      <c r="K36" s="198"/>
    </row>
    <row r="37" spans="1:11" ht="20.25" customHeight="1">
      <c r="A37" s="191"/>
      <c r="B37" s="192"/>
      <c r="C37" s="192"/>
      <c r="D37" s="192"/>
      <c r="E37" s="193"/>
      <c r="G37" s="196"/>
      <c r="H37" s="197"/>
      <c r="I37" s="197"/>
      <c r="J37" s="197"/>
      <c r="K37" s="198"/>
    </row>
    <row r="38" spans="1:11" ht="20.25" customHeight="1">
      <c r="A38" s="191"/>
      <c r="B38" s="192"/>
      <c r="C38" s="192"/>
      <c r="D38" s="192"/>
      <c r="E38" s="193"/>
      <c r="G38" s="196"/>
      <c r="H38" s="197"/>
      <c r="I38" s="197"/>
      <c r="J38" s="197"/>
      <c r="K38" s="198"/>
    </row>
    <row r="39" spans="1:11" ht="20.25" customHeight="1">
      <c r="A39" s="185"/>
      <c r="B39" s="186"/>
      <c r="C39" s="186"/>
      <c r="D39" s="186"/>
      <c r="E39" s="187"/>
      <c r="G39" s="199"/>
      <c r="H39" s="200"/>
      <c r="I39" s="200"/>
      <c r="J39" s="200"/>
      <c r="K39" s="201"/>
    </row>
    <row r="40" spans="1:11" ht="20.25" customHeight="1">
      <c r="A40" s="72" t="s">
        <v>57</v>
      </c>
    </row>
    <row r="41" spans="1:11" ht="20.25" customHeight="1">
      <c r="A41" s="182" t="s">
        <v>85</v>
      </c>
      <c r="B41" s="183"/>
      <c r="C41" s="183"/>
      <c r="D41" s="183"/>
      <c r="E41" s="183"/>
      <c r="F41" s="183"/>
      <c r="G41" s="183"/>
      <c r="H41" s="183"/>
      <c r="I41" s="183"/>
      <c r="J41" s="183"/>
      <c r="K41" s="184"/>
    </row>
    <row r="42" spans="1:11" ht="20.25" customHeight="1">
      <c r="A42" s="185"/>
      <c r="B42" s="186"/>
      <c r="C42" s="186"/>
      <c r="D42" s="186"/>
      <c r="E42" s="186"/>
      <c r="F42" s="186"/>
      <c r="G42" s="186"/>
      <c r="H42" s="186"/>
      <c r="I42" s="186"/>
      <c r="J42" s="186"/>
      <c r="K42" s="187"/>
    </row>
    <row r="43" spans="1:11" ht="20.25" customHeight="1">
      <c r="A43" s="72" t="s">
        <v>58</v>
      </c>
    </row>
    <row r="44" spans="1:11" ht="20.25" customHeight="1">
      <c r="A44" s="182" t="s">
        <v>86</v>
      </c>
      <c r="B44" s="183"/>
      <c r="C44" s="183"/>
      <c r="D44" s="183"/>
      <c r="E44" s="183"/>
      <c r="F44" s="183"/>
      <c r="G44" s="183"/>
      <c r="H44" s="183"/>
      <c r="I44" s="183"/>
      <c r="J44" s="183"/>
      <c r="K44" s="184"/>
    </row>
    <row r="45" spans="1:11" ht="20.25" customHeight="1">
      <c r="A45" s="185"/>
      <c r="B45" s="186"/>
      <c r="C45" s="186"/>
      <c r="D45" s="186"/>
      <c r="E45" s="186"/>
      <c r="F45" s="186"/>
      <c r="G45" s="186"/>
      <c r="H45" s="186"/>
      <c r="I45" s="186"/>
      <c r="J45" s="186"/>
      <c r="K45" s="187"/>
    </row>
    <row r="46" spans="1:11" ht="20.25" customHeight="1">
      <c r="A46" s="72" t="s">
        <v>59</v>
      </c>
    </row>
    <row r="47" spans="1:11" ht="20.25" customHeight="1">
      <c r="A47" s="209" t="s">
        <v>87</v>
      </c>
      <c r="B47" s="210"/>
      <c r="C47" s="210"/>
      <c r="D47" s="210"/>
      <c r="E47" s="210"/>
      <c r="F47" s="210"/>
      <c r="G47" s="210"/>
      <c r="H47" s="210"/>
      <c r="I47" s="210"/>
      <c r="J47" s="210"/>
      <c r="K47" s="211"/>
    </row>
    <row r="48" spans="1:11" ht="20.25" customHeight="1">
      <c r="A48" s="212"/>
      <c r="B48" s="213"/>
      <c r="C48" s="213"/>
      <c r="D48" s="213"/>
      <c r="E48" s="213"/>
      <c r="F48" s="213"/>
      <c r="G48" s="213"/>
      <c r="H48" s="213"/>
      <c r="I48" s="213"/>
      <c r="J48" s="213"/>
      <c r="K48" s="214"/>
    </row>
    <row r="49" spans="1:11" ht="20.25" customHeight="1">
      <c r="A49" s="215"/>
      <c r="B49" s="216"/>
      <c r="C49" s="216"/>
      <c r="D49" s="216"/>
      <c r="E49" s="216"/>
      <c r="F49" s="216"/>
      <c r="G49" s="216"/>
      <c r="H49" s="216"/>
      <c r="I49" s="216"/>
      <c r="J49" s="216"/>
      <c r="K49" s="217"/>
    </row>
    <row r="51" spans="1:11" ht="20.25" customHeight="1">
      <c r="A51" s="72" t="s">
        <v>60</v>
      </c>
    </row>
    <row r="52" spans="1:11" ht="20.25" customHeight="1">
      <c r="A52" s="72" t="s">
        <v>61</v>
      </c>
      <c r="G52" s="72" t="s">
        <v>62</v>
      </c>
    </row>
    <row r="53" spans="1:11" ht="20.25" customHeight="1">
      <c r="A53" s="182" t="s">
        <v>88</v>
      </c>
      <c r="B53" s="183"/>
      <c r="C53" s="183"/>
      <c r="D53" s="183"/>
      <c r="E53" s="184"/>
      <c r="G53" s="182" t="s">
        <v>89</v>
      </c>
      <c r="H53" s="194"/>
      <c r="I53" s="194"/>
      <c r="J53" s="194"/>
      <c r="K53" s="195"/>
    </row>
    <row r="54" spans="1:11" ht="20.25" customHeight="1">
      <c r="A54" s="191"/>
      <c r="B54" s="192"/>
      <c r="C54" s="192"/>
      <c r="D54" s="192"/>
      <c r="E54" s="193"/>
      <c r="G54" s="196"/>
      <c r="H54" s="197"/>
      <c r="I54" s="197"/>
      <c r="J54" s="197"/>
      <c r="K54" s="198"/>
    </row>
    <row r="55" spans="1:11" ht="20.25" customHeight="1">
      <c r="A55" s="191"/>
      <c r="B55" s="192"/>
      <c r="C55" s="192"/>
      <c r="D55" s="192"/>
      <c r="E55" s="193"/>
      <c r="G55" s="196"/>
      <c r="H55" s="197"/>
      <c r="I55" s="197"/>
      <c r="J55" s="197"/>
      <c r="K55" s="198"/>
    </row>
    <row r="56" spans="1:11" ht="20.25" customHeight="1">
      <c r="A56" s="191"/>
      <c r="B56" s="192"/>
      <c r="C56" s="192"/>
      <c r="D56" s="192"/>
      <c r="E56" s="193"/>
      <c r="F56" s="202"/>
      <c r="G56" s="196"/>
      <c r="H56" s="197"/>
      <c r="I56" s="197"/>
      <c r="J56" s="197"/>
      <c r="K56" s="198"/>
    </row>
    <row r="57" spans="1:11" ht="20.25" customHeight="1">
      <c r="A57" s="191"/>
      <c r="B57" s="192"/>
      <c r="C57" s="192"/>
      <c r="D57" s="192"/>
      <c r="E57" s="193"/>
      <c r="F57" s="202"/>
      <c r="G57" s="196"/>
      <c r="H57" s="197"/>
      <c r="I57" s="197"/>
      <c r="J57" s="197"/>
      <c r="K57" s="198"/>
    </row>
    <row r="58" spans="1:11" ht="20.25" customHeight="1">
      <c r="A58" s="191"/>
      <c r="B58" s="192"/>
      <c r="C58" s="192"/>
      <c r="D58" s="192"/>
      <c r="E58" s="193"/>
      <c r="G58" s="196"/>
      <c r="H58" s="197"/>
      <c r="I58" s="197"/>
      <c r="J58" s="197"/>
      <c r="K58" s="198"/>
    </row>
    <row r="59" spans="1:11" ht="20.25" customHeight="1">
      <c r="A59" s="191"/>
      <c r="B59" s="192"/>
      <c r="C59" s="192"/>
      <c r="D59" s="192"/>
      <c r="E59" s="193"/>
      <c r="G59" s="196"/>
      <c r="H59" s="197"/>
      <c r="I59" s="197"/>
      <c r="J59" s="197"/>
      <c r="K59" s="198"/>
    </row>
    <row r="60" spans="1:11" ht="20.25" customHeight="1">
      <c r="A60" s="191"/>
      <c r="B60" s="192"/>
      <c r="C60" s="192"/>
      <c r="D60" s="192"/>
      <c r="E60" s="193"/>
      <c r="G60" s="196"/>
      <c r="H60" s="197"/>
      <c r="I60" s="197"/>
      <c r="J60" s="197"/>
      <c r="K60" s="198"/>
    </row>
    <row r="61" spans="1:11" ht="20.25" customHeight="1">
      <c r="A61" s="185"/>
      <c r="B61" s="186"/>
      <c r="C61" s="186"/>
      <c r="D61" s="186"/>
      <c r="E61" s="187"/>
      <c r="G61" s="199"/>
      <c r="H61" s="200"/>
      <c r="I61" s="200"/>
      <c r="J61" s="200"/>
      <c r="K61" s="201"/>
    </row>
    <row r="62" spans="1:11" ht="20.25" customHeight="1">
      <c r="A62" s="72" t="s">
        <v>57</v>
      </c>
    </row>
    <row r="63" spans="1:11" ht="20.25" customHeight="1">
      <c r="A63" s="218" t="s">
        <v>90</v>
      </c>
      <c r="B63" s="183"/>
      <c r="C63" s="183"/>
      <c r="D63" s="183"/>
      <c r="E63" s="183"/>
      <c r="F63" s="183"/>
      <c r="G63" s="183"/>
      <c r="H63" s="183"/>
      <c r="I63" s="183"/>
      <c r="J63" s="183"/>
      <c r="K63" s="184"/>
    </row>
    <row r="64" spans="1:11" ht="20.25" customHeight="1">
      <c r="A64" s="185"/>
      <c r="B64" s="186"/>
      <c r="C64" s="186"/>
      <c r="D64" s="186"/>
      <c r="E64" s="186"/>
      <c r="F64" s="186"/>
      <c r="G64" s="186"/>
      <c r="H64" s="186"/>
      <c r="I64" s="186"/>
      <c r="J64" s="186"/>
      <c r="K64" s="187"/>
    </row>
    <row r="65" spans="1:11" ht="20.25" customHeight="1">
      <c r="A65" s="72" t="s">
        <v>58</v>
      </c>
    </row>
    <row r="66" spans="1:11" ht="20.25" customHeight="1">
      <c r="A66" s="218" t="s">
        <v>91</v>
      </c>
      <c r="B66" s="183"/>
      <c r="C66" s="183"/>
      <c r="D66" s="183"/>
      <c r="E66" s="183"/>
      <c r="F66" s="183"/>
      <c r="G66" s="183"/>
      <c r="H66" s="183"/>
      <c r="I66" s="183"/>
      <c r="J66" s="183"/>
      <c r="K66" s="184"/>
    </row>
    <row r="67" spans="1:11" ht="20.25" customHeight="1">
      <c r="A67" s="185"/>
      <c r="B67" s="186"/>
      <c r="C67" s="186"/>
      <c r="D67" s="186"/>
      <c r="E67" s="186"/>
      <c r="F67" s="186"/>
      <c r="G67" s="186"/>
      <c r="H67" s="186"/>
      <c r="I67" s="186"/>
      <c r="J67" s="186"/>
      <c r="K67" s="187"/>
    </row>
    <row r="68" spans="1:11" ht="20.25" customHeight="1">
      <c r="A68" s="72" t="s">
        <v>59</v>
      </c>
    </row>
    <row r="69" spans="1:11" ht="20.25" customHeight="1">
      <c r="A69" s="182" t="s">
        <v>92</v>
      </c>
      <c r="B69" s="210"/>
      <c r="C69" s="210"/>
      <c r="D69" s="210"/>
      <c r="E69" s="210"/>
      <c r="F69" s="210"/>
      <c r="G69" s="210"/>
      <c r="H69" s="210"/>
      <c r="I69" s="210"/>
      <c r="J69" s="210"/>
      <c r="K69" s="211"/>
    </row>
    <row r="70" spans="1:11" ht="20.25" customHeight="1">
      <c r="A70" s="212"/>
      <c r="B70" s="213"/>
      <c r="C70" s="213"/>
      <c r="D70" s="213"/>
      <c r="E70" s="213"/>
      <c r="F70" s="213"/>
      <c r="G70" s="213"/>
      <c r="H70" s="213"/>
      <c r="I70" s="213"/>
      <c r="J70" s="213"/>
      <c r="K70" s="214"/>
    </row>
    <row r="71" spans="1:11" ht="20.25" customHeight="1">
      <c r="A71" s="215"/>
      <c r="B71" s="216"/>
      <c r="C71" s="216"/>
      <c r="D71" s="216"/>
      <c r="E71" s="216"/>
      <c r="F71" s="216"/>
      <c r="G71" s="216"/>
      <c r="H71" s="216"/>
      <c r="I71" s="216"/>
      <c r="J71" s="216"/>
      <c r="K71" s="217"/>
    </row>
    <row r="72" spans="1:11" ht="20.25" customHeight="1">
      <c r="A72" s="79"/>
      <c r="B72" s="79"/>
      <c r="C72" s="79"/>
      <c r="D72" s="79"/>
      <c r="E72" s="79"/>
      <c r="F72" s="79"/>
      <c r="G72" s="79"/>
      <c r="H72" s="79"/>
      <c r="I72" s="79"/>
      <c r="J72" s="79"/>
      <c r="K72" s="79"/>
    </row>
    <row r="73" spans="1:11" ht="20.25" customHeight="1">
      <c r="A73" s="72" t="s">
        <v>63</v>
      </c>
    </row>
    <row r="74" spans="1:11" ht="20.25" customHeight="1">
      <c r="A74" s="72" t="s">
        <v>61</v>
      </c>
      <c r="G74" s="72" t="s">
        <v>62</v>
      </c>
    </row>
    <row r="75" spans="1:11" ht="20.25" customHeight="1">
      <c r="A75" s="182"/>
      <c r="B75" s="183"/>
      <c r="C75" s="183"/>
      <c r="D75" s="183"/>
      <c r="E75" s="184"/>
      <c r="G75" s="182"/>
      <c r="H75" s="194"/>
      <c r="I75" s="194"/>
      <c r="J75" s="194"/>
      <c r="K75" s="195"/>
    </row>
    <row r="76" spans="1:11" ht="20.25" customHeight="1">
      <c r="A76" s="191"/>
      <c r="B76" s="192"/>
      <c r="C76" s="192"/>
      <c r="D76" s="192"/>
      <c r="E76" s="193"/>
      <c r="G76" s="196"/>
      <c r="H76" s="197"/>
      <c r="I76" s="197"/>
      <c r="J76" s="197"/>
      <c r="K76" s="198"/>
    </row>
    <row r="77" spans="1:11" ht="20.25" customHeight="1">
      <c r="A77" s="191"/>
      <c r="B77" s="192"/>
      <c r="C77" s="192"/>
      <c r="D77" s="192"/>
      <c r="E77" s="193"/>
      <c r="G77" s="196"/>
      <c r="H77" s="197"/>
      <c r="I77" s="197"/>
      <c r="J77" s="197"/>
      <c r="K77" s="198"/>
    </row>
    <row r="78" spans="1:11" ht="20.25" customHeight="1">
      <c r="A78" s="191"/>
      <c r="B78" s="192"/>
      <c r="C78" s="192"/>
      <c r="D78" s="192"/>
      <c r="E78" s="193"/>
      <c r="F78" s="202"/>
      <c r="G78" s="196"/>
      <c r="H78" s="197"/>
      <c r="I78" s="197"/>
      <c r="J78" s="197"/>
      <c r="K78" s="198"/>
    </row>
    <row r="79" spans="1:11" ht="20.25" customHeight="1">
      <c r="A79" s="191"/>
      <c r="B79" s="192"/>
      <c r="C79" s="192"/>
      <c r="D79" s="192"/>
      <c r="E79" s="193"/>
      <c r="F79" s="202"/>
      <c r="G79" s="196"/>
      <c r="H79" s="197"/>
      <c r="I79" s="197"/>
      <c r="J79" s="197"/>
      <c r="K79" s="198"/>
    </row>
    <row r="80" spans="1:11" ht="20.25" customHeight="1">
      <c r="A80" s="191"/>
      <c r="B80" s="192"/>
      <c r="C80" s="192"/>
      <c r="D80" s="192"/>
      <c r="E80" s="193"/>
      <c r="G80" s="196"/>
      <c r="H80" s="197"/>
      <c r="I80" s="197"/>
      <c r="J80" s="197"/>
      <c r="K80" s="198"/>
    </row>
    <row r="81" spans="1:11" ht="20.25" customHeight="1">
      <c r="A81" s="191"/>
      <c r="B81" s="192"/>
      <c r="C81" s="192"/>
      <c r="D81" s="192"/>
      <c r="E81" s="193"/>
      <c r="G81" s="196"/>
      <c r="H81" s="197"/>
      <c r="I81" s="197"/>
      <c r="J81" s="197"/>
      <c r="K81" s="198"/>
    </row>
    <row r="82" spans="1:11" ht="20.25" customHeight="1">
      <c r="A82" s="191"/>
      <c r="B82" s="192"/>
      <c r="C82" s="192"/>
      <c r="D82" s="192"/>
      <c r="E82" s="193"/>
      <c r="G82" s="196"/>
      <c r="H82" s="197"/>
      <c r="I82" s="197"/>
      <c r="J82" s="197"/>
      <c r="K82" s="198"/>
    </row>
    <row r="83" spans="1:11" ht="20.25" customHeight="1">
      <c r="A83" s="185"/>
      <c r="B83" s="186"/>
      <c r="C83" s="186"/>
      <c r="D83" s="186"/>
      <c r="E83" s="187"/>
      <c r="G83" s="199"/>
      <c r="H83" s="200"/>
      <c r="I83" s="200"/>
      <c r="J83" s="200"/>
      <c r="K83" s="201"/>
    </row>
    <row r="84" spans="1:11" ht="20.25" customHeight="1">
      <c r="A84" s="72" t="s">
        <v>57</v>
      </c>
    </row>
    <row r="85" spans="1:11" ht="20.25" customHeight="1">
      <c r="A85" s="203"/>
      <c r="B85" s="204"/>
      <c r="C85" s="204"/>
      <c r="D85" s="204"/>
      <c r="E85" s="204"/>
      <c r="F85" s="204"/>
      <c r="G85" s="204"/>
      <c r="H85" s="204"/>
      <c r="I85" s="204"/>
      <c r="J85" s="204"/>
      <c r="K85" s="205"/>
    </row>
    <row r="86" spans="1:11" ht="20.25" customHeight="1">
      <c r="A86" s="206"/>
      <c r="B86" s="207"/>
      <c r="C86" s="207"/>
      <c r="D86" s="207"/>
      <c r="E86" s="207"/>
      <c r="F86" s="207"/>
      <c r="G86" s="207"/>
      <c r="H86" s="207"/>
      <c r="I86" s="207"/>
      <c r="J86" s="207"/>
      <c r="K86" s="208"/>
    </row>
    <row r="87" spans="1:11" ht="20.25" customHeight="1">
      <c r="A87" s="72" t="s">
        <v>58</v>
      </c>
    </row>
    <row r="88" spans="1:11" ht="20.25" customHeight="1">
      <c r="A88" s="203"/>
      <c r="B88" s="204"/>
      <c r="C88" s="204"/>
      <c r="D88" s="204"/>
      <c r="E88" s="204"/>
      <c r="F88" s="204"/>
      <c r="G88" s="204"/>
      <c r="H88" s="204"/>
      <c r="I88" s="204"/>
      <c r="J88" s="204"/>
      <c r="K88" s="205"/>
    </row>
    <row r="89" spans="1:11" ht="20.25" customHeight="1">
      <c r="A89" s="206"/>
      <c r="B89" s="207"/>
      <c r="C89" s="207"/>
      <c r="D89" s="207"/>
      <c r="E89" s="207"/>
      <c r="F89" s="207"/>
      <c r="G89" s="207"/>
      <c r="H89" s="207"/>
      <c r="I89" s="207"/>
      <c r="J89" s="207"/>
      <c r="K89" s="208"/>
    </row>
    <row r="90" spans="1:11" ht="20.25" customHeight="1">
      <c r="A90" s="72" t="s">
        <v>59</v>
      </c>
    </row>
    <row r="91" spans="1:11" ht="20.25" customHeight="1">
      <c r="A91" s="209"/>
      <c r="B91" s="210"/>
      <c r="C91" s="210"/>
      <c r="D91" s="210"/>
      <c r="E91" s="210"/>
      <c r="F91" s="210"/>
      <c r="G91" s="210"/>
      <c r="H91" s="210"/>
      <c r="I91" s="210"/>
      <c r="J91" s="210"/>
      <c r="K91" s="211"/>
    </row>
    <row r="92" spans="1:11" ht="20.25" customHeight="1">
      <c r="A92" s="212"/>
      <c r="B92" s="213"/>
      <c r="C92" s="213"/>
      <c r="D92" s="213"/>
      <c r="E92" s="213"/>
      <c r="F92" s="213"/>
      <c r="G92" s="213"/>
      <c r="H92" s="213"/>
      <c r="I92" s="213"/>
      <c r="J92" s="213"/>
      <c r="K92" s="214"/>
    </row>
    <row r="93" spans="1:11" ht="20.25" customHeight="1">
      <c r="A93" s="215"/>
      <c r="B93" s="216"/>
      <c r="C93" s="216"/>
      <c r="D93" s="216"/>
      <c r="E93" s="216"/>
      <c r="F93" s="216"/>
      <c r="G93" s="216"/>
      <c r="H93" s="216"/>
      <c r="I93" s="216"/>
      <c r="J93" s="216"/>
      <c r="K93" s="217"/>
    </row>
    <row r="94" spans="1:11" ht="20.25" customHeight="1">
      <c r="A94" s="72" t="s">
        <v>64</v>
      </c>
    </row>
    <row r="95" spans="1:11" ht="20.25" customHeight="1">
      <c r="A95" s="72" t="s">
        <v>61</v>
      </c>
      <c r="G95" s="72" t="s">
        <v>62</v>
      </c>
    </row>
    <row r="96" spans="1:11" ht="20.25" customHeight="1">
      <c r="A96" s="182"/>
      <c r="B96" s="183"/>
      <c r="C96" s="183"/>
      <c r="D96" s="183"/>
      <c r="E96" s="184"/>
      <c r="G96" s="182"/>
      <c r="H96" s="194"/>
      <c r="I96" s="194"/>
      <c r="J96" s="194"/>
      <c r="K96" s="195"/>
    </row>
    <row r="97" spans="1:11" ht="20.25" customHeight="1">
      <c r="A97" s="191"/>
      <c r="B97" s="192"/>
      <c r="C97" s="192"/>
      <c r="D97" s="192"/>
      <c r="E97" s="193"/>
      <c r="G97" s="196"/>
      <c r="H97" s="197"/>
      <c r="I97" s="197"/>
      <c r="J97" s="197"/>
      <c r="K97" s="198"/>
    </row>
    <row r="98" spans="1:11" ht="20.25" customHeight="1">
      <c r="A98" s="191"/>
      <c r="B98" s="192"/>
      <c r="C98" s="192"/>
      <c r="D98" s="192"/>
      <c r="E98" s="193"/>
      <c r="G98" s="196"/>
      <c r="H98" s="197"/>
      <c r="I98" s="197"/>
      <c r="J98" s="197"/>
      <c r="K98" s="198"/>
    </row>
    <row r="99" spans="1:11" ht="20.25" customHeight="1">
      <c r="A99" s="191"/>
      <c r="B99" s="192"/>
      <c r="C99" s="192"/>
      <c r="D99" s="192"/>
      <c r="E99" s="193"/>
      <c r="F99" s="202"/>
      <c r="G99" s="196"/>
      <c r="H99" s="197"/>
      <c r="I99" s="197"/>
      <c r="J99" s="197"/>
      <c r="K99" s="198"/>
    </row>
    <row r="100" spans="1:11" ht="20.25" customHeight="1">
      <c r="A100" s="191"/>
      <c r="B100" s="192"/>
      <c r="C100" s="192"/>
      <c r="D100" s="192"/>
      <c r="E100" s="193"/>
      <c r="F100" s="202"/>
      <c r="G100" s="196"/>
      <c r="H100" s="197"/>
      <c r="I100" s="197"/>
      <c r="J100" s="197"/>
      <c r="K100" s="198"/>
    </row>
    <row r="101" spans="1:11" ht="20.25" customHeight="1">
      <c r="A101" s="191"/>
      <c r="B101" s="192"/>
      <c r="C101" s="192"/>
      <c r="D101" s="192"/>
      <c r="E101" s="193"/>
      <c r="G101" s="196"/>
      <c r="H101" s="197"/>
      <c r="I101" s="197"/>
      <c r="J101" s="197"/>
      <c r="K101" s="198"/>
    </row>
    <row r="102" spans="1:11" ht="20.25" customHeight="1">
      <c r="A102" s="191"/>
      <c r="B102" s="192"/>
      <c r="C102" s="192"/>
      <c r="D102" s="192"/>
      <c r="E102" s="193"/>
      <c r="G102" s="196"/>
      <c r="H102" s="197"/>
      <c r="I102" s="197"/>
      <c r="J102" s="197"/>
      <c r="K102" s="198"/>
    </row>
    <row r="103" spans="1:11" ht="20.25" customHeight="1">
      <c r="A103" s="191"/>
      <c r="B103" s="192"/>
      <c r="C103" s="192"/>
      <c r="D103" s="192"/>
      <c r="E103" s="193"/>
      <c r="G103" s="196"/>
      <c r="H103" s="197"/>
      <c r="I103" s="197"/>
      <c r="J103" s="197"/>
      <c r="K103" s="198"/>
    </row>
    <row r="104" spans="1:11" ht="20.25" customHeight="1">
      <c r="A104" s="185"/>
      <c r="B104" s="186"/>
      <c r="C104" s="186"/>
      <c r="D104" s="186"/>
      <c r="E104" s="187"/>
      <c r="G104" s="199"/>
      <c r="H104" s="200"/>
      <c r="I104" s="200"/>
      <c r="J104" s="200"/>
      <c r="K104" s="201"/>
    </row>
    <row r="105" spans="1:11" ht="20.25" customHeight="1">
      <c r="A105" s="72" t="s">
        <v>57</v>
      </c>
    </row>
    <row r="106" spans="1:11" ht="20.25" customHeight="1">
      <c r="A106" s="203"/>
      <c r="B106" s="204"/>
      <c r="C106" s="204"/>
      <c r="D106" s="204"/>
      <c r="E106" s="204"/>
      <c r="F106" s="204"/>
      <c r="G106" s="204"/>
      <c r="H106" s="204"/>
      <c r="I106" s="204"/>
      <c r="J106" s="204"/>
      <c r="K106" s="205"/>
    </row>
    <row r="107" spans="1:11" ht="20.25" customHeight="1">
      <c r="A107" s="206"/>
      <c r="B107" s="207"/>
      <c r="C107" s="207"/>
      <c r="D107" s="207"/>
      <c r="E107" s="207"/>
      <c r="F107" s="207"/>
      <c r="G107" s="207"/>
      <c r="H107" s="207"/>
      <c r="I107" s="207"/>
      <c r="J107" s="207"/>
      <c r="K107" s="208"/>
    </row>
    <row r="108" spans="1:11" ht="20.25" customHeight="1">
      <c r="A108" s="72" t="s">
        <v>58</v>
      </c>
    </row>
    <row r="109" spans="1:11" ht="20.25" customHeight="1">
      <c r="A109" s="203"/>
      <c r="B109" s="204"/>
      <c r="C109" s="204"/>
      <c r="D109" s="204"/>
      <c r="E109" s="204"/>
      <c r="F109" s="204"/>
      <c r="G109" s="204"/>
      <c r="H109" s="204"/>
      <c r="I109" s="204"/>
      <c r="J109" s="204"/>
      <c r="K109" s="205"/>
    </row>
    <row r="110" spans="1:11" ht="20.25" customHeight="1">
      <c r="A110" s="206"/>
      <c r="B110" s="207"/>
      <c r="C110" s="207"/>
      <c r="D110" s="207"/>
      <c r="E110" s="207"/>
      <c r="F110" s="207"/>
      <c r="G110" s="207"/>
      <c r="H110" s="207"/>
      <c r="I110" s="207"/>
      <c r="J110" s="207"/>
      <c r="K110" s="208"/>
    </row>
    <row r="111" spans="1:11" ht="20.25" customHeight="1">
      <c r="A111" s="72" t="s">
        <v>59</v>
      </c>
    </row>
    <row r="112" spans="1:11" ht="20.25" customHeight="1">
      <c r="A112" s="209"/>
      <c r="B112" s="210"/>
      <c r="C112" s="210"/>
      <c r="D112" s="210"/>
      <c r="E112" s="210"/>
      <c r="F112" s="210"/>
      <c r="G112" s="210"/>
      <c r="H112" s="210"/>
      <c r="I112" s="210"/>
      <c r="J112" s="210"/>
      <c r="K112" s="211"/>
    </row>
    <row r="113" spans="1:12" ht="20.25" customHeight="1">
      <c r="A113" s="212"/>
      <c r="B113" s="213"/>
      <c r="C113" s="213"/>
      <c r="D113" s="213"/>
      <c r="E113" s="213"/>
      <c r="F113" s="213"/>
      <c r="G113" s="213"/>
      <c r="H113" s="213"/>
      <c r="I113" s="213"/>
      <c r="J113" s="213"/>
      <c r="K113" s="214"/>
    </row>
    <row r="114" spans="1:12" ht="20.25" customHeight="1">
      <c r="A114" s="215"/>
      <c r="B114" s="216"/>
      <c r="C114" s="216"/>
      <c r="D114" s="216"/>
      <c r="E114" s="216"/>
      <c r="F114" s="216"/>
      <c r="G114" s="216"/>
      <c r="H114" s="216"/>
      <c r="I114" s="216"/>
      <c r="J114" s="216"/>
      <c r="K114" s="217"/>
    </row>
    <row r="116" spans="1:12" ht="20.25" customHeight="1">
      <c r="A116" s="72" t="s">
        <v>65</v>
      </c>
    </row>
    <row r="118" spans="1:12" ht="20.25" customHeight="1">
      <c r="A118" s="72" t="s">
        <v>66</v>
      </c>
    </row>
    <row r="119" spans="1:12" ht="20.25" customHeight="1">
      <c r="A119" s="182" t="s">
        <v>93</v>
      </c>
      <c r="B119" s="183"/>
      <c r="C119" s="183"/>
      <c r="D119" s="183"/>
      <c r="E119" s="183"/>
      <c r="F119" s="183"/>
      <c r="G119" s="183"/>
      <c r="H119" s="183"/>
      <c r="I119" s="183"/>
      <c r="J119" s="183"/>
      <c r="K119" s="184"/>
    </row>
    <row r="120" spans="1:12" ht="20.25" customHeight="1">
      <c r="A120" s="196"/>
      <c r="B120" s="192"/>
      <c r="C120" s="192"/>
      <c r="D120" s="192"/>
      <c r="E120" s="192"/>
      <c r="F120" s="192"/>
      <c r="G120" s="192"/>
      <c r="H120" s="192"/>
      <c r="I120" s="192"/>
      <c r="J120" s="192"/>
      <c r="K120" s="193"/>
    </row>
    <row r="121" spans="1:12" ht="20.25" customHeight="1">
      <c r="A121" s="196"/>
      <c r="B121" s="192"/>
      <c r="C121" s="192"/>
      <c r="D121" s="192"/>
      <c r="E121" s="192"/>
      <c r="F121" s="192"/>
      <c r="G121" s="192"/>
      <c r="H121" s="192"/>
      <c r="I121" s="192"/>
      <c r="J121" s="192"/>
      <c r="K121" s="193"/>
    </row>
    <row r="122" spans="1:12" ht="20.25" customHeight="1">
      <c r="A122" s="196"/>
      <c r="B122" s="192"/>
      <c r="C122" s="192"/>
      <c r="D122" s="192"/>
      <c r="E122" s="192"/>
      <c r="F122" s="192"/>
      <c r="G122" s="192"/>
      <c r="H122" s="192"/>
      <c r="I122" s="192"/>
      <c r="J122" s="192"/>
      <c r="K122" s="193"/>
    </row>
    <row r="123" spans="1:12" ht="20.25" customHeight="1">
      <c r="A123" s="196"/>
      <c r="B123" s="192"/>
      <c r="C123" s="192"/>
      <c r="D123" s="192"/>
      <c r="E123" s="192"/>
      <c r="F123" s="192"/>
      <c r="G123" s="192"/>
      <c r="H123" s="192"/>
      <c r="I123" s="192"/>
      <c r="J123" s="192"/>
      <c r="K123" s="193"/>
    </row>
    <row r="124" spans="1:12" ht="20.25" customHeight="1">
      <c r="A124" s="196"/>
      <c r="B124" s="192"/>
      <c r="C124" s="192"/>
      <c r="D124" s="192"/>
      <c r="E124" s="192"/>
      <c r="F124" s="192"/>
      <c r="G124" s="192"/>
      <c r="H124" s="192"/>
      <c r="I124" s="192"/>
      <c r="J124" s="192"/>
      <c r="K124" s="193"/>
    </row>
    <row r="125" spans="1:12" ht="20.25" customHeight="1">
      <c r="A125" s="196"/>
      <c r="B125" s="192"/>
      <c r="C125" s="192"/>
      <c r="D125" s="192"/>
      <c r="E125" s="192"/>
      <c r="F125" s="192"/>
      <c r="G125" s="192"/>
      <c r="H125" s="192"/>
      <c r="I125" s="192"/>
      <c r="J125" s="192"/>
      <c r="K125" s="193"/>
      <c r="L125" s="73" t="s">
        <v>70</v>
      </c>
    </row>
    <row r="126" spans="1:12" ht="20.25" customHeight="1">
      <c r="A126" s="196"/>
      <c r="B126" s="192"/>
      <c r="C126" s="192"/>
      <c r="D126" s="192"/>
      <c r="E126" s="192"/>
      <c r="F126" s="192"/>
      <c r="G126" s="192"/>
      <c r="H126" s="192"/>
      <c r="I126" s="192"/>
      <c r="J126" s="192"/>
      <c r="K126" s="193"/>
      <c r="L126" s="73" t="s">
        <v>71</v>
      </c>
    </row>
    <row r="127" spans="1:12" ht="20.25" customHeight="1">
      <c r="A127" s="185"/>
      <c r="B127" s="186"/>
      <c r="C127" s="186"/>
      <c r="D127" s="186"/>
      <c r="E127" s="186"/>
      <c r="F127" s="186"/>
      <c r="G127" s="186"/>
      <c r="H127" s="186"/>
      <c r="I127" s="186"/>
      <c r="J127" s="186"/>
      <c r="K127" s="187"/>
      <c r="L127" s="73" t="s">
        <v>72</v>
      </c>
    </row>
    <row r="129" spans="1:11" ht="20.25" customHeight="1">
      <c r="A129" s="72" t="s">
        <v>67</v>
      </c>
    </row>
    <row r="130" spans="1:11" ht="20.25" customHeight="1">
      <c r="A130" s="219" t="s">
        <v>68</v>
      </c>
      <c r="B130" s="220"/>
      <c r="C130" s="80">
        <f>LEN(A131)</f>
        <v>158</v>
      </c>
      <c r="D130" s="221" t="s">
        <v>69</v>
      </c>
      <c r="E130" s="221"/>
      <c r="F130" s="222" t="str">
        <f>IF($C$130&lt;700,"OK","700文字を越えています。700文字以内になるようご調整ください。")</f>
        <v>OK</v>
      </c>
      <c r="G130" s="222"/>
      <c r="H130" s="222"/>
      <c r="I130" s="222"/>
      <c r="J130" s="222"/>
      <c r="K130" s="222"/>
    </row>
    <row r="131" spans="1:11" ht="20.25" customHeight="1">
      <c r="A131" s="182" t="s">
        <v>94</v>
      </c>
      <c r="B131" s="183"/>
      <c r="C131" s="183"/>
      <c r="D131" s="183"/>
      <c r="E131" s="183"/>
      <c r="F131" s="183"/>
      <c r="G131" s="183"/>
      <c r="H131" s="183"/>
      <c r="I131" s="183"/>
      <c r="J131" s="183"/>
      <c r="K131" s="184"/>
    </row>
    <row r="132" spans="1:11" ht="20.25" customHeight="1">
      <c r="A132" s="196"/>
      <c r="B132" s="192"/>
      <c r="C132" s="192"/>
      <c r="D132" s="192"/>
      <c r="E132" s="192"/>
      <c r="F132" s="192"/>
      <c r="G132" s="192"/>
      <c r="H132" s="192"/>
      <c r="I132" s="192"/>
      <c r="J132" s="192"/>
      <c r="K132" s="193"/>
    </row>
    <row r="133" spans="1:11" ht="20.25" customHeight="1">
      <c r="A133" s="196"/>
      <c r="B133" s="192"/>
      <c r="C133" s="192"/>
      <c r="D133" s="192"/>
      <c r="E133" s="192"/>
      <c r="F133" s="192"/>
      <c r="G133" s="192"/>
      <c r="H133" s="192"/>
      <c r="I133" s="192"/>
      <c r="J133" s="192"/>
      <c r="K133" s="193"/>
    </row>
    <row r="134" spans="1:11" ht="20.25" customHeight="1">
      <c r="A134" s="196"/>
      <c r="B134" s="192"/>
      <c r="C134" s="192"/>
      <c r="D134" s="192"/>
      <c r="E134" s="192"/>
      <c r="F134" s="192"/>
      <c r="G134" s="192"/>
      <c r="H134" s="192"/>
      <c r="I134" s="192"/>
      <c r="J134" s="192"/>
      <c r="K134" s="193"/>
    </row>
    <row r="135" spans="1:11" ht="20.25" customHeight="1">
      <c r="A135" s="196"/>
      <c r="B135" s="192"/>
      <c r="C135" s="192"/>
      <c r="D135" s="192"/>
      <c r="E135" s="192"/>
      <c r="F135" s="192"/>
      <c r="G135" s="192"/>
      <c r="H135" s="192"/>
      <c r="I135" s="192"/>
      <c r="J135" s="192"/>
      <c r="K135" s="193"/>
    </row>
    <row r="136" spans="1:11" ht="20.25" customHeight="1">
      <c r="A136" s="196"/>
      <c r="B136" s="192"/>
      <c r="C136" s="192"/>
      <c r="D136" s="192"/>
      <c r="E136" s="192"/>
      <c r="F136" s="192"/>
      <c r="G136" s="192"/>
      <c r="H136" s="192"/>
      <c r="I136" s="192"/>
      <c r="J136" s="192"/>
      <c r="K136" s="193"/>
    </row>
    <row r="137" spans="1:11" ht="20.25" customHeight="1">
      <c r="A137" s="191"/>
      <c r="B137" s="192"/>
      <c r="C137" s="192"/>
      <c r="D137" s="192"/>
      <c r="E137" s="192"/>
      <c r="F137" s="192"/>
      <c r="G137" s="192"/>
      <c r="H137" s="192"/>
      <c r="I137" s="192"/>
      <c r="J137" s="192"/>
      <c r="K137" s="193"/>
    </row>
    <row r="138" spans="1:11" ht="20.25" customHeight="1">
      <c r="A138" s="191"/>
      <c r="B138" s="192"/>
      <c r="C138" s="192"/>
      <c r="D138" s="192"/>
      <c r="E138" s="192"/>
      <c r="F138" s="192"/>
      <c r="G138" s="192"/>
      <c r="H138" s="192"/>
      <c r="I138" s="192"/>
      <c r="J138" s="192"/>
      <c r="K138" s="193"/>
    </row>
    <row r="139" spans="1:11" ht="20.25" customHeight="1">
      <c r="A139" s="185"/>
      <c r="B139" s="186"/>
      <c r="C139" s="186"/>
      <c r="D139" s="186"/>
      <c r="E139" s="186"/>
      <c r="F139" s="186"/>
      <c r="G139" s="186"/>
      <c r="H139" s="186"/>
      <c r="I139" s="186"/>
      <c r="J139" s="186"/>
      <c r="K139" s="187"/>
    </row>
    <row r="141" spans="1:11" ht="20.25" customHeight="1">
      <c r="A141" s="72" t="s">
        <v>73</v>
      </c>
    </row>
    <row r="142" spans="1:11" ht="20.25" customHeight="1">
      <c r="A142" s="182" t="s">
        <v>74</v>
      </c>
      <c r="B142" s="183"/>
      <c r="C142" s="183"/>
      <c r="D142" s="183"/>
      <c r="E142" s="183"/>
      <c r="F142" s="183"/>
      <c r="G142" s="183"/>
      <c r="H142" s="183"/>
      <c r="I142" s="183"/>
      <c r="J142" s="183"/>
      <c r="K142" s="184"/>
    </row>
    <row r="143" spans="1:11" ht="20.25" customHeight="1">
      <c r="A143" s="196"/>
      <c r="B143" s="192"/>
      <c r="C143" s="192"/>
      <c r="D143" s="192"/>
      <c r="E143" s="192"/>
      <c r="F143" s="192"/>
      <c r="G143" s="192"/>
      <c r="H143" s="192"/>
      <c r="I143" s="192"/>
      <c r="J143" s="192"/>
      <c r="K143" s="193"/>
    </row>
    <row r="144" spans="1:11" ht="20.25" customHeight="1">
      <c r="A144" s="196"/>
      <c r="B144" s="192"/>
      <c r="C144" s="192"/>
      <c r="D144" s="192"/>
      <c r="E144" s="192"/>
      <c r="F144" s="192"/>
      <c r="G144" s="192"/>
      <c r="H144" s="192"/>
      <c r="I144" s="192"/>
      <c r="J144" s="192"/>
      <c r="K144" s="193"/>
    </row>
    <row r="145" spans="1:11" ht="20.25" customHeight="1">
      <c r="A145" s="196"/>
      <c r="B145" s="192"/>
      <c r="C145" s="192"/>
      <c r="D145" s="192"/>
      <c r="E145" s="192"/>
      <c r="F145" s="192"/>
      <c r="G145" s="192"/>
      <c r="H145" s="192"/>
      <c r="I145" s="192"/>
      <c r="J145" s="192"/>
      <c r="K145" s="193"/>
    </row>
    <row r="146" spans="1:11" ht="20.25" customHeight="1">
      <c r="A146" s="196"/>
      <c r="B146" s="192"/>
      <c r="C146" s="192"/>
      <c r="D146" s="192"/>
      <c r="E146" s="192"/>
      <c r="F146" s="192"/>
      <c r="G146" s="192"/>
      <c r="H146" s="192"/>
      <c r="I146" s="192"/>
      <c r="J146" s="192"/>
      <c r="K146" s="193"/>
    </row>
    <row r="147" spans="1:11" ht="20.25" customHeight="1">
      <c r="A147" s="196"/>
      <c r="B147" s="192"/>
      <c r="C147" s="192"/>
      <c r="D147" s="192"/>
      <c r="E147" s="192"/>
      <c r="F147" s="192"/>
      <c r="G147" s="192"/>
      <c r="H147" s="192"/>
      <c r="I147" s="192"/>
      <c r="J147" s="192"/>
      <c r="K147" s="193"/>
    </row>
    <row r="148" spans="1:11" ht="20.25" customHeight="1">
      <c r="A148" s="196"/>
      <c r="B148" s="192"/>
      <c r="C148" s="192"/>
      <c r="D148" s="192"/>
      <c r="E148" s="192"/>
      <c r="F148" s="192"/>
      <c r="G148" s="192"/>
      <c r="H148" s="192"/>
      <c r="I148" s="192"/>
      <c r="J148" s="192"/>
      <c r="K148" s="193"/>
    </row>
    <row r="149" spans="1:11" ht="20.25" customHeight="1">
      <c r="A149" s="196"/>
      <c r="B149" s="192"/>
      <c r="C149" s="192"/>
      <c r="D149" s="192"/>
      <c r="E149" s="192"/>
      <c r="F149" s="192"/>
      <c r="G149" s="192"/>
      <c r="H149" s="192"/>
      <c r="I149" s="192"/>
      <c r="J149" s="192"/>
      <c r="K149" s="193"/>
    </row>
    <row r="150" spans="1:11" ht="20.25" customHeight="1">
      <c r="A150" s="185"/>
      <c r="B150" s="186"/>
      <c r="C150" s="186"/>
      <c r="D150" s="186"/>
      <c r="E150" s="186"/>
      <c r="F150" s="186"/>
      <c r="G150" s="186"/>
      <c r="H150" s="186"/>
      <c r="I150" s="186"/>
      <c r="J150" s="186"/>
      <c r="K150" s="187"/>
    </row>
    <row r="152" spans="1:11" ht="20.25" customHeight="1">
      <c r="A152" s="72" t="s">
        <v>75</v>
      </c>
    </row>
    <row r="153" spans="1:11" ht="20.25" customHeight="1">
      <c r="A153" s="182"/>
      <c r="B153" s="183"/>
      <c r="C153" s="183"/>
      <c r="D153" s="183"/>
      <c r="E153" s="183"/>
      <c r="F153" s="183"/>
      <c r="G153" s="183"/>
      <c r="H153" s="183"/>
      <c r="I153" s="183"/>
      <c r="J153" s="183"/>
      <c r="K153" s="184"/>
    </row>
    <row r="154" spans="1:11" ht="20.25" customHeight="1">
      <c r="A154" s="196"/>
      <c r="B154" s="192"/>
      <c r="C154" s="192"/>
      <c r="D154" s="192"/>
      <c r="E154" s="192"/>
      <c r="F154" s="192"/>
      <c r="G154" s="192"/>
      <c r="H154" s="192"/>
      <c r="I154" s="192"/>
      <c r="J154" s="192"/>
      <c r="K154" s="193"/>
    </row>
    <row r="155" spans="1:11" ht="20.25" customHeight="1">
      <c r="A155" s="196"/>
      <c r="B155" s="192"/>
      <c r="C155" s="192"/>
      <c r="D155" s="192"/>
      <c r="E155" s="192"/>
      <c r="F155" s="192"/>
      <c r="G155" s="192"/>
      <c r="H155" s="192"/>
      <c r="I155" s="192"/>
      <c r="J155" s="192"/>
      <c r="K155" s="193"/>
    </row>
    <row r="156" spans="1:11" ht="20.25" customHeight="1">
      <c r="A156" s="196"/>
      <c r="B156" s="192"/>
      <c r="C156" s="192"/>
      <c r="D156" s="192"/>
      <c r="E156" s="192"/>
      <c r="F156" s="192"/>
      <c r="G156" s="192"/>
      <c r="H156" s="192"/>
      <c r="I156" s="192"/>
      <c r="J156" s="192"/>
      <c r="K156" s="193"/>
    </row>
    <row r="157" spans="1:11" ht="20.25" customHeight="1">
      <c r="A157" s="196"/>
      <c r="B157" s="192"/>
      <c r="C157" s="192"/>
      <c r="D157" s="192"/>
      <c r="E157" s="192"/>
      <c r="F157" s="192"/>
      <c r="G157" s="192"/>
      <c r="H157" s="192"/>
      <c r="I157" s="192"/>
      <c r="J157" s="192"/>
      <c r="K157" s="193"/>
    </row>
    <row r="158" spans="1:11" ht="20.25" customHeight="1">
      <c r="A158" s="196"/>
      <c r="B158" s="192"/>
      <c r="C158" s="192"/>
      <c r="D158" s="192"/>
      <c r="E158" s="192"/>
      <c r="F158" s="192"/>
      <c r="G158" s="192"/>
      <c r="H158" s="192"/>
      <c r="I158" s="192"/>
      <c r="J158" s="192"/>
      <c r="K158" s="193"/>
    </row>
    <row r="159" spans="1:11" ht="20.25" customHeight="1">
      <c r="A159" s="196"/>
      <c r="B159" s="192"/>
      <c r="C159" s="192"/>
      <c r="D159" s="192"/>
      <c r="E159" s="192"/>
      <c r="F159" s="192"/>
      <c r="G159" s="192"/>
      <c r="H159" s="192"/>
      <c r="I159" s="192"/>
      <c r="J159" s="192"/>
      <c r="K159" s="193"/>
    </row>
    <row r="160" spans="1:11" ht="20.25" customHeight="1">
      <c r="A160" s="196"/>
      <c r="B160" s="192"/>
      <c r="C160" s="192"/>
      <c r="D160" s="192"/>
      <c r="E160" s="192"/>
      <c r="F160" s="192"/>
      <c r="G160" s="192"/>
      <c r="H160" s="192"/>
      <c r="I160" s="192"/>
      <c r="J160" s="192"/>
      <c r="K160" s="193"/>
    </row>
    <row r="161" spans="1:11" ht="20.25" customHeight="1">
      <c r="A161" s="185"/>
      <c r="B161" s="186"/>
      <c r="C161" s="186"/>
      <c r="D161" s="186"/>
      <c r="E161" s="186"/>
      <c r="F161" s="186"/>
      <c r="G161" s="186"/>
      <c r="H161" s="186"/>
      <c r="I161" s="186"/>
      <c r="J161" s="186"/>
      <c r="K161" s="187"/>
    </row>
    <row r="163" spans="1:11" ht="20.25" customHeight="1">
      <c r="A163" s="72" t="s">
        <v>76</v>
      </c>
    </row>
    <row r="164" spans="1:11" ht="20.25" customHeight="1">
      <c r="A164" s="72" t="s">
        <v>77</v>
      </c>
      <c r="G164" s="72" t="s">
        <v>78</v>
      </c>
    </row>
    <row r="165" spans="1:11" ht="20.25" customHeight="1">
      <c r="A165" s="182" t="s">
        <v>95</v>
      </c>
      <c r="B165" s="183"/>
      <c r="C165" s="183"/>
      <c r="D165" s="183"/>
      <c r="E165" s="184"/>
      <c r="G165" s="182" t="s">
        <v>96</v>
      </c>
      <c r="H165" s="194"/>
      <c r="I165" s="194"/>
      <c r="J165" s="194"/>
      <c r="K165" s="195"/>
    </row>
    <row r="166" spans="1:11" ht="20.25" customHeight="1">
      <c r="A166" s="191"/>
      <c r="B166" s="192"/>
      <c r="C166" s="192"/>
      <c r="D166" s="192"/>
      <c r="E166" s="193"/>
      <c r="G166" s="196"/>
      <c r="H166" s="197"/>
      <c r="I166" s="197"/>
      <c r="J166" s="197"/>
      <c r="K166" s="198"/>
    </row>
    <row r="167" spans="1:11" ht="20.25" customHeight="1">
      <c r="A167" s="191"/>
      <c r="B167" s="192"/>
      <c r="C167" s="192"/>
      <c r="D167" s="192"/>
      <c r="E167" s="193"/>
      <c r="G167" s="196"/>
      <c r="H167" s="197"/>
      <c r="I167" s="197"/>
      <c r="J167" s="197"/>
      <c r="K167" s="198"/>
    </row>
    <row r="168" spans="1:11" ht="20.25" customHeight="1">
      <c r="A168" s="191"/>
      <c r="B168" s="192"/>
      <c r="C168" s="192"/>
      <c r="D168" s="192"/>
      <c r="E168" s="193"/>
      <c r="F168" s="202"/>
      <c r="G168" s="196"/>
      <c r="H168" s="197"/>
      <c r="I168" s="197"/>
      <c r="J168" s="197"/>
      <c r="K168" s="198"/>
    </row>
    <row r="169" spans="1:11" ht="20.25" customHeight="1">
      <c r="A169" s="191"/>
      <c r="B169" s="192"/>
      <c r="C169" s="192"/>
      <c r="D169" s="192"/>
      <c r="E169" s="193"/>
      <c r="F169" s="202"/>
      <c r="G169" s="196"/>
      <c r="H169" s="197"/>
      <c r="I169" s="197"/>
      <c r="J169" s="197"/>
      <c r="K169" s="198"/>
    </row>
    <row r="170" spans="1:11" ht="20.25" customHeight="1">
      <c r="A170" s="191"/>
      <c r="B170" s="192"/>
      <c r="C170" s="192"/>
      <c r="D170" s="192"/>
      <c r="E170" s="193"/>
      <c r="G170" s="196"/>
      <c r="H170" s="197"/>
      <c r="I170" s="197"/>
      <c r="J170" s="197"/>
      <c r="K170" s="198"/>
    </row>
    <row r="171" spans="1:11" ht="20.25" customHeight="1">
      <c r="A171" s="191"/>
      <c r="B171" s="192"/>
      <c r="C171" s="192"/>
      <c r="D171" s="192"/>
      <c r="E171" s="193"/>
      <c r="G171" s="196"/>
      <c r="H171" s="197"/>
      <c r="I171" s="197"/>
      <c r="J171" s="197"/>
      <c r="K171" s="198"/>
    </row>
    <row r="172" spans="1:11" ht="20.25" customHeight="1">
      <c r="A172" s="191"/>
      <c r="B172" s="192"/>
      <c r="C172" s="192"/>
      <c r="D172" s="192"/>
      <c r="E172" s="193"/>
      <c r="G172" s="196"/>
      <c r="H172" s="197"/>
      <c r="I172" s="197"/>
      <c r="J172" s="197"/>
      <c r="K172" s="198"/>
    </row>
    <row r="173" spans="1:11" ht="20.25" customHeight="1">
      <c r="A173" s="185"/>
      <c r="B173" s="186"/>
      <c r="C173" s="186"/>
      <c r="D173" s="186"/>
      <c r="E173" s="187"/>
      <c r="G173" s="199"/>
      <c r="H173" s="200"/>
      <c r="I173" s="200"/>
      <c r="J173" s="200"/>
      <c r="K173" s="201"/>
    </row>
    <row r="174" spans="1:11" ht="20.25" customHeight="1">
      <c r="A174" s="72" t="s">
        <v>79</v>
      </c>
    </row>
    <row r="175" spans="1:11" ht="20.25" customHeight="1">
      <c r="A175" s="182" t="s">
        <v>97</v>
      </c>
      <c r="B175" s="183"/>
      <c r="C175" s="183"/>
      <c r="D175" s="183"/>
      <c r="E175" s="183"/>
      <c r="F175" s="183"/>
      <c r="G175" s="183"/>
      <c r="H175" s="183"/>
      <c r="I175" s="183"/>
      <c r="J175" s="183"/>
      <c r="K175" s="184"/>
    </row>
    <row r="176" spans="1:11" ht="20.25" customHeight="1">
      <c r="A176" s="191"/>
      <c r="B176" s="192"/>
      <c r="C176" s="192"/>
      <c r="D176" s="192"/>
      <c r="E176" s="192"/>
      <c r="F176" s="192"/>
      <c r="G176" s="192"/>
      <c r="H176" s="192"/>
      <c r="I176" s="192"/>
      <c r="J176" s="192"/>
      <c r="K176" s="193"/>
    </row>
    <row r="177" spans="1:11" ht="20.25" customHeight="1">
      <c r="A177" s="191"/>
      <c r="B177" s="192"/>
      <c r="C177" s="192"/>
      <c r="D177" s="192"/>
      <c r="E177" s="192"/>
      <c r="F177" s="192"/>
      <c r="G177" s="192"/>
      <c r="H177" s="192"/>
      <c r="I177" s="192"/>
      <c r="J177" s="192"/>
      <c r="K177" s="193"/>
    </row>
    <row r="178" spans="1:11" ht="20.25" customHeight="1">
      <c r="A178" s="185"/>
      <c r="B178" s="186"/>
      <c r="C178" s="186"/>
      <c r="D178" s="186"/>
      <c r="E178" s="186"/>
      <c r="F178" s="186"/>
      <c r="G178" s="186"/>
      <c r="H178" s="186"/>
      <c r="I178" s="186"/>
      <c r="J178" s="186"/>
      <c r="K178" s="187"/>
    </row>
    <row r="180" spans="1:11" ht="20.25" customHeight="1">
      <c r="A180" s="72" t="s">
        <v>80</v>
      </c>
    </row>
    <row r="181" spans="1:11" ht="20.25" customHeight="1">
      <c r="A181" s="182" t="s">
        <v>98</v>
      </c>
      <c r="B181" s="183"/>
      <c r="C181" s="183"/>
      <c r="D181" s="183"/>
      <c r="E181" s="183"/>
      <c r="F181" s="183"/>
      <c r="G181" s="183"/>
      <c r="H181" s="183"/>
      <c r="I181" s="183"/>
      <c r="J181" s="183"/>
      <c r="K181" s="184"/>
    </row>
    <row r="182" spans="1:11" ht="20.25" customHeight="1">
      <c r="A182" s="191"/>
      <c r="B182" s="192"/>
      <c r="C182" s="192"/>
      <c r="D182" s="192"/>
      <c r="E182" s="192"/>
      <c r="F182" s="192"/>
      <c r="G182" s="192"/>
      <c r="H182" s="192"/>
      <c r="I182" s="192"/>
      <c r="J182" s="192"/>
      <c r="K182" s="193"/>
    </row>
    <row r="183" spans="1:11" ht="20.25" customHeight="1">
      <c r="A183" s="191"/>
      <c r="B183" s="192"/>
      <c r="C183" s="192"/>
      <c r="D183" s="192"/>
      <c r="E183" s="192"/>
      <c r="F183" s="192"/>
      <c r="G183" s="192"/>
      <c r="H183" s="192"/>
      <c r="I183" s="192"/>
      <c r="J183" s="192"/>
      <c r="K183" s="193"/>
    </row>
    <row r="184" spans="1:11" ht="20.25" customHeight="1">
      <c r="A184" s="191"/>
      <c r="B184" s="192"/>
      <c r="C184" s="192"/>
      <c r="D184" s="192"/>
      <c r="E184" s="192"/>
      <c r="F184" s="192"/>
      <c r="G184" s="192"/>
      <c r="H184" s="192"/>
      <c r="I184" s="192"/>
      <c r="J184" s="192"/>
      <c r="K184" s="193"/>
    </row>
    <row r="185" spans="1:11" ht="20.25" customHeight="1">
      <c r="A185" s="191"/>
      <c r="B185" s="192"/>
      <c r="C185" s="192"/>
      <c r="D185" s="192"/>
      <c r="E185" s="192"/>
      <c r="F185" s="192"/>
      <c r="G185" s="192"/>
      <c r="H185" s="192"/>
      <c r="I185" s="192"/>
      <c r="J185" s="192"/>
      <c r="K185" s="193"/>
    </row>
    <row r="186" spans="1:11" ht="20.25" customHeight="1">
      <c r="A186" s="185"/>
      <c r="B186" s="186"/>
      <c r="C186" s="186"/>
      <c r="D186" s="186"/>
      <c r="E186" s="186"/>
      <c r="F186" s="186"/>
      <c r="G186" s="186"/>
      <c r="H186" s="186"/>
      <c r="I186" s="186"/>
      <c r="J186" s="186"/>
      <c r="K186" s="187"/>
    </row>
  </sheetData>
  <protectedRanges>
    <protectedRange sqref="A130:K130" name="範囲1"/>
  </protectedRanges>
  <mergeCells count="55">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1:B21"/>
    <mergeCell ref="D21:E21"/>
    <mergeCell ref="G21:K21"/>
    <mergeCell ref="A22:B22"/>
    <mergeCell ref="D22:E22"/>
    <mergeCell ref="G22:K22"/>
    <mergeCell ref="A25:K28"/>
    <mergeCell ref="A31:E39"/>
    <mergeCell ref="G31:K39"/>
    <mergeCell ref="F34:F35"/>
    <mergeCell ref="A41:K42"/>
    <mergeCell ref="A19:B19"/>
    <mergeCell ref="D19:E19"/>
    <mergeCell ref="G19:K19"/>
    <mergeCell ref="A20:B20"/>
    <mergeCell ref="D20:E20"/>
    <mergeCell ref="G20:K20"/>
    <mergeCell ref="A14:B14"/>
    <mergeCell ref="D14:E14"/>
    <mergeCell ref="A15:B15"/>
    <mergeCell ref="D15:E15"/>
    <mergeCell ref="A16:B16"/>
    <mergeCell ref="D16:E16"/>
  </mergeCells>
  <phoneticPr fontId="4"/>
  <conditionalFormatting sqref="A131:K139">
    <cfRule type="expression" dxfId="3" priority="5">
      <formula>$C$130&gt;700</formula>
    </cfRule>
  </conditionalFormatting>
  <conditionalFormatting sqref="C130: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84" fitToHeight="0" orientation="portrait" r:id="rId1"/>
  <rowBreaks count="3" manualBreakCount="3">
    <brk id="50" max="10" man="1"/>
    <brk id="93" max="10" man="1"/>
    <brk id="13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【フォーム】完了報告書</vt:lpstr>
      <vt:lpstr>（様式３）収支計算書</vt:lpstr>
      <vt:lpstr>（様式４）事業費明細簿</vt:lpstr>
      <vt:lpstr>【記載例】完了報告書</vt:lpstr>
      <vt:lpstr>'（様式３）収支計算書'!Print_Area</vt:lpstr>
      <vt:lpstr>'（様式４）事業費明細簿'!Print_Area</vt:lpstr>
      <vt:lpstr>【フォーム】完了報告書!Print_Area</vt:lpstr>
      <vt:lpstr>【記載例】完了報告書!Print_Area</vt:lpstr>
      <vt:lpstr>'（様式４）事業費明細簿'!Print_Titles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Saori Ishikawa</dc:creator>
  <cp:lastModifiedBy>#1 こども・らぼ</cp:lastModifiedBy>
  <cp:lastPrinted>2023-07-07T05:40:19Z</cp:lastPrinted>
  <dcterms:created xsi:type="dcterms:W3CDTF">2017-01-06T05:35:24Z</dcterms:created>
  <dcterms:modified xsi:type="dcterms:W3CDTF">2023-07-07T05:40:51Z</dcterms:modified>
</cp:coreProperties>
</file>