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4.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07"/>
  <workbookPr defaultThemeVersion="166925"/>
  <mc:AlternateContent xmlns:mc="http://schemas.openxmlformats.org/markup-compatibility/2006">
    <mc:Choice Requires="x15">
      <x15ac:absPath xmlns:x15ac="http://schemas.microsoft.com/office/spreadsheetml/2010/11/ac" url="C:\Users\commonpc\Desktop\"/>
    </mc:Choice>
  </mc:AlternateContent>
  <xr:revisionPtr revIDLastSave="0" documentId="13_ncr:1_{6653B939-132D-41FB-A85C-94E97BFC27B6}" xr6:coauthVersionLast="47" xr6:coauthVersionMax="47" xr10:uidLastSave="{00000000-0000-0000-0000-000000000000}"/>
  <bookViews>
    <workbookView xWindow="28680" yWindow="-120" windowWidth="29040" windowHeight="17520" tabRatio="780" firstSheet="3" activeTab="3" xr2:uid="{00000000-000D-0000-FFFF-FFFF00000000}"/>
  </bookViews>
  <sheets>
    <sheet name="前書き" sheetId="21" r:id="rId1"/>
    <sheet name="図面" sheetId="27" r:id="rId2"/>
    <sheet name="ワークシート（記入例）" sheetId="34" r:id="rId3"/>
    <sheet name="ワークシート" sheetId="38" r:id="rId4"/>
    <sheet name="SI，FI指標" sheetId="35" r:id="rId5"/>
    <sheet name="別紙(用語定義)" sheetId="14" r:id="rId6"/>
  </sheets>
  <definedNames>
    <definedName name="_xlnm._FilterDatabase" localSheetId="3" hidden="1">ワークシート!$A$8:$AH$153</definedName>
    <definedName name="_xlnm._FilterDatabase" localSheetId="2" hidden="1">'ワークシート（記入例）'!$A$8:$AH$30</definedName>
    <definedName name="_xlnm.Print_Area" localSheetId="3">ワークシート!$A$2:$AH$153</definedName>
    <definedName name="_xlnm.Print_Area" localSheetId="2">'ワークシート（記入例）'!$A$2:$AH$30</definedName>
    <definedName name="_xlnm.Print_Area" localSheetId="0">前書き!$A$3:$O$21</definedName>
    <definedName name="_xlnm.Print_Area" localSheetId="5">'別紙(用語定義)'!$A$1:$B$88</definedName>
    <definedName name="_xlnm.Print_Titles" localSheetId="3">ワークシート!$2:$8</definedName>
    <definedName name="_xlnm.Print_Titles" localSheetId="2">'ワークシート（記入例）'!$2:$8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2" i="38" l="1"/>
  <c r="G121" i="38"/>
  <c r="G120" i="38"/>
  <c r="G110" i="38"/>
  <c r="G106" i="38"/>
  <c r="G107" i="38"/>
  <c r="G108" i="38"/>
  <c r="G109" i="38"/>
  <c r="G111" i="38"/>
  <c r="G103" i="38"/>
  <c r="G102" i="38"/>
  <c r="G105" i="38"/>
  <c r="G104" i="38"/>
  <c r="G93" i="38"/>
  <c r="G94" i="38"/>
  <c r="G95" i="38"/>
  <c r="G96" i="38"/>
  <c r="G97" i="38"/>
  <c r="G89" i="38"/>
  <c r="G88" i="38"/>
  <c r="G87" i="38"/>
  <c r="G86" i="38"/>
  <c r="G84" i="38"/>
  <c r="G81" i="38"/>
  <c r="G80" i="38"/>
  <c r="G75" i="38"/>
  <c r="G74" i="38"/>
  <c r="G73" i="38"/>
  <c r="G66" i="38"/>
  <c r="G65" i="38"/>
  <c r="G68" i="38"/>
  <c r="G67" i="38"/>
  <c r="G60" i="38"/>
  <c r="G54" i="38"/>
  <c r="G53" i="38"/>
  <c r="G52" i="38"/>
  <c r="G55" i="38"/>
  <c r="G47" i="38"/>
  <c r="G46" i="38"/>
  <c r="G45" i="38"/>
  <c r="G44" i="38"/>
  <c r="G43" i="38"/>
  <c r="G42" i="38"/>
  <c r="G41" i="38"/>
  <c r="G40" i="38"/>
  <c r="G37" i="38"/>
  <c r="G34" i="38"/>
  <c r="G33" i="38"/>
  <c r="G32" i="38"/>
  <c r="G31" i="38"/>
  <c r="G30" i="38"/>
  <c r="G35" i="38"/>
  <c r="G36" i="38"/>
  <c r="G26" i="38"/>
  <c r="G25" i="38"/>
  <c r="G24" i="38"/>
  <c r="G23" i="38"/>
  <c r="G22" i="38"/>
  <c r="G21" i="38"/>
  <c r="G20" i="38"/>
  <c r="G19" i="38"/>
  <c r="G18" i="38"/>
  <c r="G12" i="38" l="1"/>
  <c r="G17" i="38"/>
  <c r="G16" i="38"/>
  <c r="G15" i="38"/>
  <c r="G14" i="38"/>
  <c r="G152" i="38"/>
  <c r="G151" i="38"/>
  <c r="G150" i="38"/>
  <c r="G149" i="38"/>
  <c r="G148" i="38"/>
  <c r="G147" i="38"/>
  <c r="G146" i="38"/>
  <c r="G145" i="38"/>
  <c r="G144" i="38"/>
  <c r="G143" i="38"/>
  <c r="G142" i="38"/>
  <c r="G140" i="38"/>
  <c r="G139" i="38"/>
  <c r="G138" i="38"/>
  <c r="G137" i="38"/>
  <c r="G136" i="38"/>
  <c r="G135" i="38"/>
  <c r="G134" i="38"/>
  <c r="G133" i="38"/>
  <c r="G132" i="38"/>
  <c r="G130" i="38"/>
  <c r="G129" i="38"/>
  <c r="G128" i="38"/>
  <c r="G127" i="38"/>
  <c r="G91" i="38"/>
  <c r="G92" i="38"/>
  <c r="G98" i="38"/>
  <c r="G99" i="38"/>
  <c r="G100" i="38"/>
  <c r="G101" i="38"/>
  <c r="G112" i="38"/>
  <c r="G113" i="38"/>
  <c r="G114" i="38"/>
  <c r="G115" i="38"/>
  <c r="G116" i="38"/>
  <c r="G117" i="38"/>
  <c r="G118" i="38"/>
  <c r="G119" i="38"/>
  <c r="G123" i="38"/>
  <c r="G124" i="38"/>
  <c r="G125" i="38"/>
  <c r="G126" i="38"/>
  <c r="G131" i="38"/>
  <c r="G79" i="38"/>
  <c r="G78" i="38"/>
  <c r="G77" i="38"/>
  <c r="G64" i="38"/>
  <c r="G50" i="38"/>
  <c r="G51" i="38"/>
  <c r="G56" i="38"/>
  <c r="G57" i="38"/>
  <c r="G58" i="38"/>
  <c r="G59" i="38"/>
  <c r="G61" i="38"/>
  <c r="G62" i="38"/>
  <c r="G63" i="38"/>
  <c r="G69" i="38"/>
  <c r="G70" i="38"/>
  <c r="G71" i="38"/>
  <c r="G72" i="38"/>
  <c r="G76" i="38"/>
  <c r="G82" i="38"/>
  <c r="G83" i="38"/>
  <c r="G85" i="38"/>
  <c r="G90" i="38"/>
  <c r="G49" i="38"/>
  <c r="G10" i="38"/>
  <c r="G153" i="38" l="1"/>
  <c r="G141" i="38"/>
  <c r="G48" i="38"/>
  <c r="G39" i="38"/>
  <c r="G38" i="38"/>
  <c r="G29" i="38"/>
  <c r="G28" i="38"/>
  <c r="G27" i="38"/>
  <c r="G13" i="38"/>
  <c r="G11" i="38"/>
  <c r="G9" i="38"/>
  <c r="D3" i="38"/>
  <c r="J2" i="38"/>
  <c r="G2" i="38"/>
  <c r="D2" i="38"/>
  <c r="G11" i="34"/>
  <c r="G12" i="34"/>
  <c r="G13" i="34"/>
  <c r="G14" i="34"/>
  <c r="G15" i="34"/>
  <c r="G16" i="34"/>
  <c r="G17" i="34"/>
  <c r="G18" i="34"/>
  <c r="G19" i="34"/>
  <c r="G20" i="34"/>
  <c r="G21" i="34"/>
  <c r="G22" i="34"/>
  <c r="G23" i="34"/>
  <c r="G24" i="34"/>
  <c r="G25" i="34"/>
  <c r="G26" i="34"/>
  <c r="G27" i="34"/>
  <c r="G28" i="34"/>
  <c r="G29" i="34"/>
  <c r="G30" i="34"/>
  <c r="D3" i="34"/>
  <c r="D2" i="34"/>
  <c r="G10" i="34"/>
  <c r="G9" i="34"/>
  <c r="AE9" i="34" l="1"/>
  <c r="AE10" i="34"/>
  <c r="G2" i="34" l="1"/>
  <c r="J2" i="3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tc={0A7CB026-F045-4CDE-81FA-35A065B10595}</author>
    <author>tc={E4D4C12B-0102-4210-88D8-B28663567E64}</author>
    <author>tc={4C3217A7-8337-4779-81CA-D8CC3CCA9070}</author>
    <author>tc={348C1842-3F9B-4865-944F-9DDFE1143321}</author>
    <author>tc={88B63A70-F0F0-4E69-9FA9-6864CD1F3B6C}</author>
    <author>tc={DF7328F0-E701-4E41-BA66-9088989FC21F}</author>
    <author>tc={7E4E8510-80A9-436A-9D53-6109AAB7F320}</author>
    <author>tc={035F5202-5290-4DD7-911F-B89193994A14}</author>
    <author>tc={EFB6F949-E429-4A19-BC6D-066BF157B8A3}</author>
    <author>tc={E7C2EE01-9D19-4596-AA93-C672892118D2}</author>
  </authors>
  <commentList>
    <comment ref="A7" authorId="0" shapeId="0" xr:uid="{0A7CB026-F045-4CDE-81FA-35A065B10595}">
      <text>
        <t>[Threaded comment]
Your version of Excel allows you to read this threaded comment; however, any edits to it will get removed if the file is opened in a newer version of Excel. Learn more: https://go.microsoft.com/fwlink/?linkid=870924
Comment:
    分析対象:
・DFFAS+新規開発機能のユニット全体
・既存のアイテム: 自律航行機能を成り立たせるための接続部分（配線，インタフェースされるユニット）
・陸側も同等の考え方とする．非物理配線（インターネット通信，クラウド間通信）は直接の解析対象としない</t>
      </text>
    </comment>
    <comment ref="D12" authorId="1" shapeId="0" xr:uid="{E4D4C12B-0102-4210-88D8-B28663567E64}">
      <text>
        <t>[Threaded comment]
Your version of Excel allows you to read this threaded comment; however, any edits to it will get removed if the file is opened in a newer version of Excel. Learn more: https://go.microsoft.com/fwlink/?linkid=870924
Comment:
    対象: 電源入力を受けるハードウェアモジュール</t>
      </text>
    </comment>
    <comment ref="D13" authorId="2" shapeId="0" xr:uid="{4C3217A7-8337-4779-81CA-D8CC3CCA9070}">
      <text>
        <t>[Threaded comment]
Your version of Excel allows you to read this threaded comment; however, any edits to it will get removed if the file is opened in a newer version of Excel. Learn more: https://go.microsoft.com/fwlink/?linkid=870924
Comment:
    対象：ハードウエアユニット（船・陸），仮想的な機能（クラウド上のハードウェア実態を伴わないFOC向け機能）単位で適用          
Reply:
    仮想的な機能単位:
陸側のクラウド上で動くロジックを想定し，バックエンドのハードウエア実体を伴わない機能ユニットにも適用</t>
      </text>
    </comment>
    <comment ref="D14" authorId="3" shapeId="0" xr:uid="{348C1842-3F9B-4865-944F-9DDFE1143321}">
      <text>
        <t>[Threaded comment]
Your version of Excel allows you to read this threaded comment; however, any edits to it will get removed if the file is opened in a newer version of Excel. Learn more: https://go.microsoft.com/fwlink/?linkid=870924
Comment:
    対象：通信（ネットワーク，シリアル等：無線通信も含む）I/Fを有するハードウェアユニット（船・陸）に適用
Reply:
    Effectは通信の種類（物理ポート，相手先）ごとに記述
Reply:
    センサ情報以外の機器間通信を扱う
Reply:
    仮想的な機能単位にはFM-9を適用</t>
      </text>
    </comment>
    <comment ref="D15" authorId="4" shapeId="0" xr:uid="{88B63A70-F0F0-4E69-9FA9-6864CD1F3B6C}">
      <text>
        <t>[Threaded comment]
Your version of Excel allows you to read this threaded comment; however, any edits to it will get removed if the file is opened in a newer version of Excel. Learn more: https://go.microsoft.com/fwlink/?linkid=870924
Comment:
    ユニット間物理配線単位で適用
Reply:
    From/To側機器双方で実施
Reply:
    ハードウェアレベルでの異常（断線，劣化）を想定</t>
      </text>
    </comment>
    <comment ref="D16" authorId="5" shapeId="0" xr:uid="{DF7328F0-E701-4E41-BA66-9088989FC21F}">
      <text>
        <t>[Threaded comment]
Your version of Excel allows you to read this threaded comment; however, any edits to it will get removed if the file is opened in a newer version of Excel. Learn more: https://go.microsoft.com/fwlink/?linkid=870924
Comment:
    センサーモジュール及びセンサ情報とのI/Fを有するハードウエア/仮想的な機能単位
Reply:
    環境・自船情報・機器状態に関するセンサモジュールからの入力を受けるハードウエアユニット（船・陸）に適用
Reply:
    Effectは通信の種類（物理ポート，相手先）ごとに記述</t>
      </text>
    </comment>
    <comment ref="D17" authorId="6" shapeId="0" xr:uid="{7E4E8510-80A9-436A-9D53-6109AAB7F320}">
      <text>
        <t xml:space="preserve">[Threaded comment]
Your version of Excel allows you to read this threaded comment; however, any edits to it will get removed if the file is opened in a newer version of Excel. Learn more: https://go.microsoft.com/fwlink/?linkid=870924
Comment:
    FM-6/プロセス過負荷: 演算ロジックを含むハードウエアユニット（船・陸），仮想的な機能（クラウド上のハードウェア実態を伴わないFOC向け機能）単位で適用
Reply:
    電源やHuman-machine I/Fに対しては解析不要 		</t>
      </text>
    </comment>
    <comment ref="D18" authorId="7" shapeId="0" xr:uid="{035F5202-5290-4DD7-911F-B89193994A14}">
      <text>
        <t xml:space="preserve">[Threaded comment]
Your version of Excel allows you to read this threaded comment; however, any edits to it will get removed if the file is opened in a newer version of Excel. Learn more: https://go.microsoft.com/fwlink/?linkid=870924
Comment:
    演算ロジックを含み，外部アクセスI/F（ネットワーク，物理デバイス）を有するハードウエアユニット（船・陸），仮想的な機能（クラウド上のハードウェア実態を伴わないFOC向け機能）単位で適用
Reply:
    電源やHuman-machine I/Fに対しては解析不要 </t>
      </text>
    </comment>
    <comment ref="D19" authorId="8" shapeId="0" xr:uid="{EFB6F949-E429-4A19-BC6D-066BF157B8A3}">
      <text>
        <t xml:space="preserve">[Threaded comment]
Your version of Excel allows you to read this threaded comment; however, any edits to it will get removed if the file is opened in a newer version of Excel. Learn more: https://go.microsoft.com/fwlink/?linkid=870924
Comment:
    永続性のある設定/運用データを蓄積するハードウエアユニット（船・陸），仮想的な機能（クラウド上のハードウェア実態を伴わないFOC向け機能）単位で適用 </t>
      </text>
    </comment>
    <comment ref="D20" authorId="9" shapeId="0" xr:uid="{E7C2EE01-9D19-4596-AA93-C672892118D2}">
      <text>
        <t>[Threaded comment]
Your version of Excel allows you to read this threaded comment; however, any edits to it will get removed if the file is opened in a newer version of Excel. Learn more: https://go.microsoft.com/fwlink/?linkid=870924
Comment:
    伝送情報の品質低下：シリアル・ネットワーク・CAN等の通信配線（船・陸），無線アクセスポイント，および仮想的な機能（クラウド上のハードウェア実態を伴わないFOC向け機能）単位で適用
Reply:
    クラウド側実装機能に関わる通信は，FM-3/FM-5での評価が困難（通信相手の範囲，ハードウェア実態との分離）と考えられることからFM-9で集約
Reply:
    仮想的な機能に関しては，アクセス対象（FOC拠点，他クラウド，APIサービス）1系統ずつを仮想的な機能ごとに抽出</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mina.sakurai</author>
  </authors>
  <commentList>
    <comment ref="B6" authorId="0" shapeId="0" xr:uid="{4375B435-4C58-4338-9605-053DB730564D}">
      <text>
        <r>
          <rPr>
            <b/>
            <sz val="9"/>
            <color indexed="81"/>
            <rFont val="MS P ゴシック"/>
            <family val="3"/>
            <charset val="128"/>
          </rPr>
          <t>mina.sakurai:</t>
        </r>
        <r>
          <rPr>
            <sz val="9"/>
            <color indexed="81"/>
            <rFont val="MS P ゴシック"/>
            <family val="3"/>
            <charset val="128"/>
          </rPr>
          <t xml:space="preserve">
自律運航に必要な機能のうち当該機器が担う機能。（別紙リストから選択し，機能リスト及び機器等割り当て表に紐づけ。）
複数の機能にまたがる場合は，行を分けて記載</t>
        </r>
      </text>
    </comment>
    <comment ref="F6" authorId="0" shapeId="0" xr:uid="{698A6D4A-CE6B-4A9F-81E3-5EE6D3759399}">
      <text>
        <r>
          <rPr>
            <b/>
            <sz val="9"/>
            <color indexed="81"/>
            <rFont val="MS P ゴシック"/>
            <family val="3"/>
            <charset val="128"/>
          </rPr>
          <t>mina.sakurai:</t>
        </r>
        <r>
          <rPr>
            <sz val="9"/>
            <color indexed="81"/>
            <rFont val="MS P ゴシック"/>
            <family val="3"/>
            <charset val="128"/>
          </rPr>
          <t xml:space="preserve">
前書きの故障モードリストから選択</t>
        </r>
      </text>
    </comment>
    <comment ref="M6" authorId="0" shapeId="0" xr:uid="{1E6691CE-C493-4B64-9EED-D15D51FEEB9E}">
      <text>
        <r>
          <rPr>
            <b/>
            <sz val="9"/>
            <color indexed="81"/>
            <rFont val="MS P ゴシック"/>
            <family val="3"/>
            <charset val="128"/>
          </rPr>
          <t>mina.sakurai:</t>
        </r>
        <r>
          <rPr>
            <sz val="9"/>
            <color indexed="81"/>
            <rFont val="MS P ゴシック"/>
            <family val="3"/>
            <charset val="128"/>
          </rPr>
          <t xml:space="preserve">
当該Failureの有り様が想定されるNavigational Mode,システム健全性レベルに〇をつける
Mode,健全性レベルによって有り様が変わるFailureは，行を分けて記載する</t>
        </r>
      </text>
    </comment>
    <comment ref="AJ6" authorId="0" shapeId="0" xr:uid="{BF78D498-F2BA-4004-919E-B2A556CC9133}">
      <text>
        <r>
          <rPr>
            <b/>
            <sz val="9"/>
            <color indexed="81"/>
            <rFont val="MS P ゴシック"/>
            <family val="3"/>
            <charset val="128"/>
          </rPr>
          <t>mina.sakurai:</t>
        </r>
        <r>
          <rPr>
            <sz val="9"/>
            <color indexed="81"/>
            <rFont val="MS P ゴシック"/>
            <family val="3"/>
            <charset val="128"/>
          </rPr>
          <t xml:space="preserve">
予定日が分かったら記載
試験結果も試験後に記載</t>
        </r>
      </text>
    </comment>
    <comment ref="AB7" authorId="0" shapeId="0" xr:uid="{E8454DFA-9DA6-4766-B9A1-3BF2C3B2534A}">
      <text>
        <r>
          <rPr>
            <b/>
            <sz val="9"/>
            <color indexed="81"/>
            <rFont val="MS P ゴシック"/>
            <family val="3"/>
            <charset val="128"/>
          </rPr>
          <t>mina.sakurai:</t>
        </r>
        <r>
          <rPr>
            <sz val="9"/>
            <color indexed="81"/>
            <rFont val="MS P ゴシック"/>
            <family val="3"/>
            <charset val="128"/>
          </rPr>
          <t xml:space="preserve">
機器外部のどこ（誰）に通知されるか</t>
        </r>
      </text>
    </comment>
    <comment ref="AC7" authorId="0" shapeId="0" xr:uid="{53BD3E25-ADF6-4F3E-8943-A443959B5BF1}">
      <text>
        <r>
          <rPr>
            <b/>
            <sz val="9"/>
            <color indexed="81"/>
            <rFont val="MS P ゴシック"/>
            <family val="3"/>
            <charset val="128"/>
          </rPr>
          <t>mina.sakurai:</t>
        </r>
        <r>
          <rPr>
            <sz val="9"/>
            <color indexed="81"/>
            <rFont val="MS P ゴシック"/>
            <family val="3"/>
            <charset val="128"/>
          </rPr>
          <t xml:space="preserve">
どのように通知されるか</t>
        </r>
      </text>
    </comment>
    <comment ref="AD7" authorId="0" shapeId="0" xr:uid="{82AC68A2-D474-41A8-B248-17B97221FB1D}">
      <text>
        <r>
          <rPr>
            <b/>
            <sz val="9"/>
            <color indexed="81"/>
            <rFont val="MS P ゴシック"/>
            <family val="3"/>
            <charset val="128"/>
          </rPr>
          <t>mina.sakurai:</t>
        </r>
        <r>
          <rPr>
            <sz val="9"/>
            <color indexed="81"/>
            <rFont val="MS P ゴシック"/>
            <family val="3"/>
            <charset val="128"/>
          </rPr>
          <t xml:space="preserve">
別シートのSI指標を参照の上選択</t>
        </r>
      </text>
    </comment>
    <comment ref="AF7" authorId="0" shapeId="0" xr:uid="{69BA3ABB-058A-46D0-85A2-5DD2AB70C47A}">
      <text>
        <r>
          <rPr>
            <b/>
            <sz val="9"/>
            <color indexed="81"/>
            <rFont val="MS P ゴシック"/>
            <family val="3"/>
            <charset val="128"/>
          </rPr>
          <t>mina.sakurai:</t>
        </r>
        <r>
          <rPr>
            <sz val="9"/>
            <color indexed="81"/>
            <rFont val="MS P ゴシック"/>
            <family val="3"/>
            <charset val="128"/>
          </rPr>
          <t xml:space="preserve">
別シートのFI指標参照の上選択</t>
        </r>
      </text>
    </comment>
    <comment ref="AG7" authorId="0" shapeId="0" xr:uid="{8E0E5A7E-F892-4AB3-9C88-B120368C947C}">
      <text>
        <r>
          <rPr>
            <b/>
            <sz val="9"/>
            <color indexed="81"/>
            <rFont val="MS P ゴシック"/>
            <family val="3"/>
            <charset val="128"/>
          </rPr>
          <t>mina.sakurai:
適・不適のクライテリアは，NK殿との協議・決定後に追ってお知らせします</t>
        </r>
      </text>
    </comment>
    <comment ref="K8" authorId="0" shapeId="0" xr:uid="{72CC43F4-F6A8-4989-9C90-481767E882CE}">
      <text>
        <r>
          <rPr>
            <b/>
            <sz val="9"/>
            <color indexed="81"/>
            <rFont val="MS P ゴシック"/>
            <family val="3"/>
            <charset val="128"/>
          </rPr>
          <t>mina.sakurai:</t>
        </r>
        <r>
          <rPr>
            <sz val="9"/>
            <color indexed="81"/>
            <rFont val="MS P ゴシック"/>
            <family val="3"/>
            <charset val="128"/>
          </rPr>
          <t xml:space="preserve">
Failureが当該機器に与える影響</t>
        </r>
      </text>
    </comment>
    <comment ref="L8" authorId="0" shapeId="0" xr:uid="{7E6840F6-E86E-4978-8DA5-DFD3AE4DCA2B}">
      <text>
        <r>
          <rPr>
            <b/>
            <sz val="9"/>
            <color indexed="81"/>
            <rFont val="MS P ゴシック"/>
            <family val="3"/>
            <charset val="128"/>
          </rPr>
          <t>mina.sakurai:</t>
        </r>
        <r>
          <rPr>
            <sz val="9"/>
            <color indexed="81"/>
            <rFont val="MS P ゴシック"/>
            <family val="3"/>
            <charset val="128"/>
          </rPr>
          <t xml:space="preserve">
機能の阻害の有り様を記載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mina.sakurai</author>
    <author>tc={BD0601EB-2E81-4FA0-9049-A545EBC9FB43}</author>
    <author>tc={5EA17BE2-F04D-4031-BD9A-D9281FB56D94}</author>
    <author>出口 登一</author>
    <author>commonpc</author>
  </authors>
  <commentList>
    <comment ref="B6" authorId="0" shapeId="0" xr:uid="{6D2C557E-5BDA-4FA0-A81F-342E9397C54C}">
      <text>
        <r>
          <rPr>
            <b/>
            <sz val="9"/>
            <color indexed="81"/>
            <rFont val="MS P ゴシック"/>
            <family val="3"/>
            <charset val="128"/>
          </rPr>
          <t>mina.sakurai:</t>
        </r>
        <r>
          <rPr>
            <sz val="9"/>
            <color indexed="81"/>
            <rFont val="MS P ゴシック"/>
            <family val="3"/>
            <charset val="128"/>
          </rPr>
          <t xml:space="preserve">
自律運航に必要な機能のうち当該機器が担う機能。（別紙リストから選択し，機能リスト及び機器等割り当て表に紐づけ。）
複数の機能にまたがる場合は，行を分けて記載</t>
        </r>
      </text>
    </comment>
    <comment ref="F6" authorId="0" shapeId="0" xr:uid="{BAEB52FE-B26A-4C6B-8B44-76A2C653047B}">
      <text>
        <r>
          <rPr>
            <b/>
            <sz val="9"/>
            <color indexed="81"/>
            <rFont val="MS P ゴシック"/>
            <family val="3"/>
            <charset val="128"/>
          </rPr>
          <t>mina.sakurai:</t>
        </r>
        <r>
          <rPr>
            <sz val="9"/>
            <color indexed="81"/>
            <rFont val="MS P ゴシック"/>
            <family val="3"/>
            <charset val="128"/>
          </rPr>
          <t xml:space="preserve">
前書きの故障モードリストから選択</t>
        </r>
      </text>
    </comment>
    <comment ref="K6" authorId="1" shapeId="0" xr:uid="{BD0601EB-2E81-4FA0-9049-A545EBC9FB43}">
      <text>
        <t>[Threaded comment]
Your version of Excel allows you to read this threaded comment; however, any edits to it will get removed if the file is opened in a newer version of Excel. Learn more: https://go.microsoft.com/fwlink/?linkid=870924
Comment:
    Local Effect：フォーカスエレメントの「故障」による事象，影響
Reply:
    End effect：機能ブロックレベルでの「機能損失」による事象，影響
Reply:
    冗長化されている場合，機能損失が生じないケース/生じるケースの記載</t>
      </text>
    </comment>
    <comment ref="M6" authorId="0" shapeId="0" xr:uid="{815D90F7-8F54-472C-8BEB-3524AD030C06}">
      <text>
        <r>
          <rPr>
            <b/>
            <sz val="9"/>
            <color indexed="81"/>
            <rFont val="MS P ゴシック"/>
            <family val="3"/>
            <charset val="128"/>
          </rPr>
          <t>mina.sakurai:</t>
        </r>
        <r>
          <rPr>
            <sz val="9"/>
            <color indexed="81"/>
            <rFont val="MS P ゴシック"/>
            <family val="3"/>
            <charset val="128"/>
          </rPr>
          <t xml:space="preserve">
当該Failureの有り様が想定されるNavigational Mode,システム健全性レベルに〇をつける
Mode,健全性レベルによって有り様が変わるFailureは，行を分けて記載する</t>
        </r>
      </text>
    </comment>
    <comment ref="AD6" authorId="2" shapeId="0" xr:uid="{5EA17BE2-F04D-4031-BD9A-D9281FB56D94}">
      <text>
        <t>[Threaded comment]
Your version of Excel allows you to read this threaded comment; however, any edits to it will get removed if the file is opened in a newer version of Excel. Learn more: https://go.microsoft.com/fwlink/?linkid=870924
Comment:
    遷移先のサブシステム健全性：Failure発生時の健全性レベルによってEffect/ステータス遷移が変わる場合，分けて記載する．
Reply:
    人が承認行為に介在するステータスでのみEffectが露出するケースもあり</t>
      </text>
    </comment>
    <comment ref="AJ6" authorId="0" shapeId="0" xr:uid="{553434F0-C761-4D60-B4EB-F9A44692DCD2}">
      <text>
        <r>
          <rPr>
            <b/>
            <sz val="9"/>
            <color indexed="81"/>
            <rFont val="MS P ゴシック"/>
            <family val="3"/>
            <charset val="128"/>
          </rPr>
          <t>mina.sakurai:</t>
        </r>
        <r>
          <rPr>
            <sz val="9"/>
            <color indexed="81"/>
            <rFont val="MS P ゴシック"/>
            <family val="3"/>
            <charset val="128"/>
          </rPr>
          <t xml:space="preserve">
予定日が分かったら記載
試験結果も試験後に記載</t>
        </r>
      </text>
    </comment>
    <comment ref="AB7" authorId="0" shapeId="0" xr:uid="{F6748D2E-A834-4031-AC23-7809F9AAAF7D}">
      <text>
        <r>
          <rPr>
            <b/>
            <sz val="9"/>
            <color indexed="81"/>
            <rFont val="MS P ゴシック"/>
            <family val="3"/>
            <charset val="128"/>
          </rPr>
          <t>mina.sakurai:</t>
        </r>
        <r>
          <rPr>
            <sz val="9"/>
            <color indexed="81"/>
            <rFont val="MS P ゴシック"/>
            <family val="3"/>
            <charset val="128"/>
          </rPr>
          <t xml:space="preserve">
機器外部のどこ（誰）に通知されるか</t>
        </r>
      </text>
    </comment>
    <comment ref="AC7" authorId="0" shapeId="0" xr:uid="{70DCA9F3-29D9-45CC-AB10-77AEA968F5CD}">
      <text>
        <r>
          <rPr>
            <b/>
            <sz val="9"/>
            <color indexed="81"/>
            <rFont val="MS P ゴシック"/>
            <family val="3"/>
            <charset val="128"/>
          </rPr>
          <t>mina.sakurai:</t>
        </r>
        <r>
          <rPr>
            <sz val="9"/>
            <color indexed="81"/>
            <rFont val="MS P ゴシック"/>
            <family val="3"/>
            <charset val="128"/>
          </rPr>
          <t xml:space="preserve">
どのように通知されるか</t>
        </r>
      </text>
    </comment>
    <comment ref="AD7" authorId="0" shapeId="0" xr:uid="{9815B50C-721C-4D22-ADB1-4D53966FCA16}">
      <text>
        <r>
          <rPr>
            <b/>
            <sz val="9"/>
            <color indexed="81"/>
            <rFont val="MS P ゴシック"/>
            <family val="3"/>
            <charset val="128"/>
          </rPr>
          <t>mina.sakurai:</t>
        </r>
        <r>
          <rPr>
            <sz val="9"/>
            <color indexed="81"/>
            <rFont val="MS P ゴシック"/>
            <family val="3"/>
            <charset val="128"/>
          </rPr>
          <t xml:space="preserve">
別シートのSI指標を参照の上選択</t>
        </r>
      </text>
    </comment>
    <comment ref="AF7" authorId="0" shapeId="0" xr:uid="{925A0A28-9D0A-4680-94C0-9D2AE581C55B}">
      <text>
        <r>
          <rPr>
            <b/>
            <sz val="9"/>
            <color indexed="81"/>
            <rFont val="MS P ゴシック"/>
            <family val="3"/>
            <charset val="128"/>
          </rPr>
          <t>mina.sakurai:</t>
        </r>
        <r>
          <rPr>
            <sz val="9"/>
            <color indexed="81"/>
            <rFont val="MS P ゴシック"/>
            <family val="3"/>
            <charset val="128"/>
          </rPr>
          <t xml:space="preserve">
別シートのFI指標参照の上選択</t>
        </r>
      </text>
    </comment>
    <comment ref="AG7" authorId="0" shapeId="0" xr:uid="{6AB816D4-9CDE-47FF-8CE9-8A57B27E5166}">
      <text>
        <r>
          <rPr>
            <b/>
            <sz val="9"/>
            <color indexed="81"/>
            <rFont val="MS P ゴシック"/>
            <family val="3"/>
            <charset val="128"/>
          </rPr>
          <t>mina.sakurai:
適・不適のクライテリアは，NK殿との協議・決定後に追ってお知らせします</t>
        </r>
      </text>
    </comment>
    <comment ref="K8" authorId="0" shapeId="0" xr:uid="{BA754D63-2EC1-4163-8A9F-DF3EADA89758}">
      <text>
        <r>
          <rPr>
            <b/>
            <sz val="9"/>
            <color indexed="81"/>
            <rFont val="MS P ゴシック"/>
            <family val="3"/>
            <charset val="128"/>
          </rPr>
          <t>mina.sakurai:</t>
        </r>
        <r>
          <rPr>
            <sz val="9"/>
            <color indexed="81"/>
            <rFont val="MS P ゴシック"/>
            <family val="3"/>
            <charset val="128"/>
          </rPr>
          <t xml:space="preserve">
Failureが当該機器に与える影響</t>
        </r>
      </text>
    </comment>
    <comment ref="L8" authorId="0" shapeId="0" xr:uid="{F9EF6CE2-54B6-4159-B9FD-7BEC92ECC7B1}">
      <text>
        <r>
          <rPr>
            <b/>
            <sz val="9"/>
            <color indexed="81"/>
            <rFont val="MS P ゴシック"/>
            <family val="3"/>
            <charset val="128"/>
          </rPr>
          <t>mina.sakurai:</t>
        </r>
        <r>
          <rPr>
            <sz val="9"/>
            <color indexed="81"/>
            <rFont val="MS P ゴシック"/>
            <family val="3"/>
            <charset val="128"/>
          </rPr>
          <t xml:space="preserve">
機能の阻害の有り様を記載</t>
        </r>
      </text>
    </comment>
    <comment ref="AF15" authorId="3" shapeId="0" xr:uid="{D25DC069-C0A1-4934-B783-33BEF558A28A}">
      <text>
        <r>
          <rPr>
            <sz val="11"/>
            <color theme="1"/>
            <rFont val="游ゴシック"/>
            <family val="2"/>
            <charset val="128"/>
            <scheme val="minor"/>
          </rPr>
          <t xml:space="preserve">サンフレム:サイバーインシデントが発生する頻度に関しては他のシステムと足並みを合わせたい
</t>
        </r>
      </text>
    </comment>
    <comment ref="AF24" authorId="3" shapeId="0" xr:uid="{F03F8560-ECED-4E59-AB3E-3AF10D1D32DB}">
      <text>
        <r>
          <rPr>
            <sz val="11"/>
            <color theme="1"/>
            <rFont val="游ゴシック"/>
            <family val="2"/>
            <charset val="128"/>
            <scheme val="minor"/>
          </rPr>
          <t xml:space="preserve">サンフレム:サイバーインシデントが発生する頻度に関しては他のシステムと足並みを合わせたい
</t>
        </r>
      </text>
    </comment>
    <comment ref="G58" authorId="4" shapeId="0" xr:uid="{72FADD3A-E707-46BE-8325-C5778CF80C95}">
      <text>
        <r>
          <rPr>
            <b/>
            <sz val="9"/>
            <color indexed="81"/>
            <rFont val="MS P ゴシック"/>
            <family val="3"/>
            <charset val="128"/>
          </rPr>
          <t>commonpc:</t>
        </r>
        <r>
          <rPr>
            <sz val="9"/>
            <color indexed="81"/>
            <rFont val="MS P ゴシック"/>
            <family val="3"/>
            <charset val="128"/>
          </rPr>
          <t xml:space="preserve">
IPアドレスがバッティングしてしまった場合は、他の機器への影響が考えられるが、Teamviewerなどリモートアクセスの手を用意しておくべきか？</t>
        </r>
      </text>
    </comment>
    <comment ref="G60" authorId="4" shapeId="0" xr:uid="{91BFFEDA-DB2C-4BDA-AB13-94C4FCEBEAF5}">
      <text>
        <r>
          <rPr>
            <b/>
            <sz val="9"/>
            <color indexed="81"/>
            <rFont val="MS P ゴシック"/>
            <family val="3"/>
            <charset val="128"/>
          </rPr>
          <t>commonpc:</t>
        </r>
        <r>
          <rPr>
            <sz val="9"/>
            <color indexed="81"/>
            <rFont val="MS P ゴシック"/>
            <family val="3"/>
            <charset val="128"/>
          </rPr>
          <t xml:space="preserve">
IPアドレスがバッティングしてしまった場合は、他の機器への影響が考えられるが、Teamviewerなどリモートアクセスの手を用意しておくべきか？</t>
        </r>
      </text>
    </comment>
    <comment ref="H93" authorId="4" shapeId="0" xr:uid="{BD33E485-63C1-4881-AFCD-F93462CAE1EC}">
      <text>
        <r>
          <rPr>
            <b/>
            <sz val="9"/>
            <color indexed="81"/>
            <rFont val="MS P ゴシック"/>
            <family val="3"/>
            <charset val="128"/>
          </rPr>
          <t>commonpc:</t>
        </r>
        <r>
          <rPr>
            <sz val="9"/>
            <color indexed="81"/>
            <rFont val="MS P ゴシック"/>
            <family val="3"/>
            <charset val="128"/>
          </rPr>
          <t xml:space="preserve">
押下ときにその情報がサーバーに伝わっているかクルーが認識する方法がないのが問題（スマホアプリなら表示できるので問題になりにくい）</t>
        </r>
      </text>
    </comment>
    <comment ref="AD93" authorId="4" shapeId="0" xr:uid="{B8FA3559-4E5D-437B-B163-5154B2B3D4E2}">
      <text>
        <r>
          <rPr>
            <b/>
            <sz val="9"/>
            <color indexed="81"/>
            <rFont val="MS P ゴシック"/>
            <family val="3"/>
            <charset val="128"/>
          </rPr>
          <t>commonpc:</t>
        </r>
        <r>
          <rPr>
            <sz val="9"/>
            <color indexed="81"/>
            <rFont val="MS P ゴシック"/>
            <family val="3"/>
            <charset val="128"/>
          </rPr>
          <t xml:space="preserve">
深刻度は相応に高い</t>
        </r>
      </text>
    </comment>
    <comment ref="H94" authorId="4" shapeId="0" xr:uid="{450C1CE3-E2DD-4666-9AA5-4CA6323D9AE0}">
      <text>
        <r>
          <rPr>
            <b/>
            <sz val="9"/>
            <color indexed="81"/>
            <rFont val="MS P ゴシック"/>
            <family val="3"/>
            <charset val="128"/>
          </rPr>
          <t>commonpc:</t>
        </r>
        <r>
          <rPr>
            <sz val="9"/>
            <color indexed="81"/>
            <rFont val="MS P ゴシック"/>
            <family val="3"/>
            <charset val="128"/>
          </rPr>
          <t xml:space="preserve">
押下ときにその情報がサーバーに伝わっているかクルーが認識する方法がないのが問題（スマホアプリなら表示できるので問題になりにくい）</t>
        </r>
      </text>
    </comment>
    <comment ref="AD94" authorId="4" shapeId="0" xr:uid="{B527AAC9-D75D-47EB-B566-4BBB613C683B}">
      <text>
        <r>
          <rPr>
            <b/>
            <sz val="9"/>
            <color indexed="81"/>
            <rFont val="MS P ゴシック"/>
            <family val="3"/>
            <charset val="128"/>
          </rPr>
          <t>commonpc:</t>
        </r>
        <r>
          <rPr>
            <sz val="9"/>
            <color indexed="81"/>
            <rFont val="MS P ゴシック"/>
            <family val="3"/>
            <charset val="128"/>
          </rPr>
          <t xml:space="preserve">
深刻度は相応に高い</t>
        </r>
      </text>
    </comment>
    <comment ref="H95" authorId="4" shapeId="0" xr:uid="{197A9A90-E19E-43BF-8D24-570BE43434E5}">
      <text>
        <r>
          <rPr>
            <b/>
            <sz val="9"/>
            <color indexed="81"/>
            <rFont val="MS P ゴシック"/>
            <family val="3"/>
            <charset val="128"/>
          </rPr>
          <t>commonpc:</t>
        </r>
        <r>
          <rPr>
            <sz val="9"/>
            <color indexed="81"/>
            <rFont val="MS P ゴシック"/>
            <family val="3"/>
            <charset val="128"/>
          </rPr>
          <t xml:space="preserve">
押下ときにその情報がサーバーに伝わっているかクルーが認識する方法がないのが問題（スマホアプリなら表示できるので問題になりにくい）</t>
        </r>
      </text>
    </comment>
    <comment ref="AD95" authorId="4" shapeId="0" xr:uid="{D21001AB-1861-4BBA-B035-69B76115634D}">
      <text>
        <r>
          <rPr>
            <b/>
            <sz val="9"/>
            <color indexed="81"/>
            <rFont val="MS P ゴシック"/>
            <family val="3"/>
            <charset val="128"/>
          </rPr>
          <t>commonpc:</t>
        </r>
        <r>
          <rPr>
            <sz val="9"/>
            <color indexed="81"/>
            <rFont val="MS P ゴシック"/>
            <family val="3"/>
            <charset val="128"/>
          </rPr>
          <t xml:space="preserve">
深刻度は相応に高い</t>
        </r>
      </text>
    </comment>
    <comment ref="H97" authorId="4" shapeId="0" xr:uid="{BE50E45B-1386-4C97-8C12-226D1865F09A}">
      <text>
        <r>
          <rPr>
            <b/>
            <sz val="9"/>
            <color indexed="81"/>
            <rFont val="MS P ゴシック"/>
            <family val="3"/>
            <charset val="128"/>
          </rPr>
          <t>commonpc:</t>
        </r>
        <r>
          <rPr>
            <sz val="9"/>
            <color indexed="81"/>
            <rFont val="MS P ゴシック"/>
            <family val="3"/>
            <charset val="128"/>
          </rPr>
          <t xml:space="preserve">
押下ときにその情報がサーバーに伝わっているかクルーが認識する方法がないのが問題（スマホアプリなら表示できるので問題になりにくい）</t>
        </r>
      </text>
    </comment>
    <comment ref="H98" authorId="4" shapeId="0" xr:uid="{9FF764B2-418E-4BB3-93EF-5F9B6399F110}">
      <text>
        <r>
          <rPr>
            <b/>
            <sz val="9"/>
            <color indexed="81"/>
            <rFont val="MS P ゴシック"/>
            <family val="3"/>
            <charset val="128"/>
          </rPr>
          <t>commonpc:</t>
        </r>
        <r>
          <rPr>
            <sz val="9"/>
            <color indexed="81"/>
            <rFont val="MS P ゴシック"/>
            <family val="3"/>
            <charset val="128"/>
          </rPr>
          <t xml:space="preserve">
押下ときにその情報がサーバーに伝わっているかクルーが認識する方法がないのが問題（スマホアプリなら表示できるので問題になりにくい）</t>
        </r>
      </text>
    </comment>
    <comment ref="H99" authorId="4" shapeId="0" xr:uid="{DDE253D9-82E1-45F6-BD21-769E83D346DE}">
      <text>
        <r>
          <rPr>
            <b/>
            <sz val="9"/>
            <color indexed="81"/>
            <rFont val="MS P ゴシック"/>
            <family val="3"/>
            <charset val="128"/>
          </rPr>
          <t>commonpc:</t>
        </r>
        <r>
          <rPr>
            <sz val="9"/>
            <color indexed="81"/>
            <rFont val="MS P ゴシック"/>
            <family val="3"/>
            <charset val="128"/>
          </rPr>
          <t xml:space="preserve">
押下ときにその情報がサーバーに伝わっているかクルーが認識する方法がないのが問題（スマホアプリなら表示できるので問題になりにくい）</t>
        </r>
      </text>
    </comment>
    <comment ref="H100" authorId="4" shapeId="0" xr:uid="{7C48FA22-04ED-4A85-AFEE-3731B72B2E1D}">
      <text>
        <r>
          <rPr>
            <b/>
            <sz val="9"/>
            <color indexed="81"/>
            <rFont val="MS P ゴシック"/>
            <family val="3"/>
            <charset val="128"/>
          </rPr>
          <t>commonpc:</t>
        </r>
        <r>
          <rPr>
            <sz val="9"/>
            <color indexed="81"/>
            <rFont val="MS P ゴシック"/>
            <family val="3"/>
            <charset val="128"/>
          </rPr>
          <t xml:space="preserve">
押下ときにその情報がサーバーに伝わっているかクルーが認識する方法がないのが問題（スマホアプリなら表示できるので問題になりにくい）</t>
        </r>
      </text>
    </comment>
    <comment ref="H101" authorId="4" shapeId="0" xr:uid="{1D5F01F8-DC3D-4213-A709-554FDFCE117F}">
      <text>
        <r>
          <rPr>
            <b/>
            <sz val="9"/>
            <color indexed="81"/>
            <rFont val="MS P ゴシック"/>
            <family val="3"/>
            <charset val="128"/>
          </rPr>
          <t>commonpc:</t>
        </r>
        <r>
          <rPr>
            <sz val="9"/>
            <color indexed="81"/>
            <rFont val="MS P ゴシック"/>
            <family val="3"/>
            <charset val="128"/>
          </rPr>
          <t xml:space="preserve">
押下ときにその情報がサーバーに伝わっているかクルーが認識する方法がないのが問題（スマホアプリなら表示できるので問題になりにくい）</t>
        </r>
      </text>
    </comment>
    <comment ref="H102" authorId="4" shapeId="0" xr:uid="{71C91B5C-870C-4108-9FC6-FEF3A6BBB9BE}">
      <text>
        <r>
          <rPr>
            <b/>
            <sz val="9"/>
            <color indexed="81"/>
            <rFont val="MS P ゴシック"/>
            <family val="3"/>
            <charset val="128"/>
          </rPr>
          <t>commonpc:</t>
        </r>
        <r>
          <rPr>
            <sz val="9"/>
            <color indexed="81"/>
            <rFont val="MS P ゴシック"/>
            <family val="3"/>
            <charset val="128"/>
          </rPr>
          <t xml:space="preserve">
押下ときにその情報がサーバーに伝わっているかクルーが認識する方法がないのが問題（スマホアプリなら表示できるので問題になりにくい）</t>
        </r>
      </text>
    </comment>
    <comment ref="H103" authorId="4" shapeId="0" xr:uid="{9C1C093E-971E-4DFC-95F7-D5EA8A558980}">
      <text>
        <r>
          <rPr>
            <b/>
            <sz val="9"/>
            <color indexed="81"/>
            <rFont val="MS P ゴシック"/>
            <family val="3"/>
            <charset val="128"/>
          </rPr>
          <t>commonpc:</t>
        </r>
        <r>
          <rPr>
            <sz val="9"/>
            <color indexed="81"/>
            <rFont val="MS P ゴシック"/>
            <family val="3"/>
            <charset val="128"/>
          </rPr>
          <t xml:space="preserve">
押下ときにその情報がサーバーに伝わっているかクルーが認識する方法がないのが問題（スマホアプリなら表示できるので問題になりにくい）</t>
        </r>
      </text>
    </comment>
    <comment ref="H104" authorId="4" shapeId="0" xr:uid="{0BC426FB-EB5F-45E3-9BB8-527534C7B842}">
      <text>
        <r>
          <rPr>
            <b/>
            <sz val="9"/>
            <color indexed="81"/>
            <rFont val="MS P ゴシック"/>
            <family val="3"/>
            <charset val="128"/>
          </rPr>
          <t>commonpc:</t>
        </r>
        <r>
          <rPr>
            <sz val="9"/>
            <color indexed="81"/>
            <rFont val="MS P ゴシック"/>
            <family val="3"/>
            <charset val="128"/>
          </rPr>
          <t xml:space="preserve">
押下ときにその情報がサーバーに伝わっているかクルーが認識する方法がないのが問題（スマホアプリなら表示できるので問題になりにくい）</t>
        </r>
      </text>
    </comment>
    <comment ref="H105" authorId="4" shapeId="0" xr:uid="{1D248BA6-55CF-43D4-A556-2DB6D040F8BD}">
      <text>
        <r>
          <rPr>
            <b/>
            <sz val="9"/>
            <color indexed="81"/>
            <rFont val="MS P ゴシック"/>
            <family val="3"/>
            <charset val="128"/>
          </rPr>
          <t>commonpc:</t>
        </r>
        <r>
          <rPr>
            <sz val="9"/>
            <color indexed="81"/>
            <rFont val="MS P ゴシック"/>
            <family val="3"/>
            <charset val="128"/>
          </rPr>
          <t xml:space="preserve">
押下ときにその情報がサーバーに伝わっているかクルーが認識する方法がないのが問題（スマホアプリなら表示できるので問題になりにくい）</t>
        </r>
      </text>
    </comment>
    <comment ref="H106" authorId="4" shapeId="0" xr:uid="{CDFAA4C3-F145-4083-B994-9D72F0C788B7}">
      <text>
        <r>
          <rPr>
            <b/>
            <sz val="9"/>
            <color indexed="81"/>
            <rFont val="MS P ゴシック"/>
            <family val="3"/>
            <charset val="128"/>
          </rPr>
          <t>commonpc:</t>
        </r>
        <r>
          <rPr>
            <sz val="9"/>
            <color indexed="81"/>
            <rFont val="MS P ゴシック"/>
            <family val="3"/>
            <charset val="128"/>
          </rPr>
          <t xml:space="preserve">
押下ときにその情報がサーバーに伝わっているかクルーが認識する方法がないのが問題（スマホアプリなら表示できるので問題になりにくい）</t>
        </r>
      </text>
    </comment>
    <comment ref="H107" authorId="4" shapeId="0" xr:uid="{15EAA495-B585-4150-B5D9-AC1005A24CA1}">
      <text>
        <r>
          <rPr>
            <b/>
            <sz val="9"/>
            <color indexed="81"/>
            <rFont val="MS P ゴシック"/>
            <family val="3"/>
            <charset val="128"/>
          </rPr>
          <t>commonpc:</t>
        </r>
        <r>
          <rPr>
            <sz val="9"/>
            <color indexed="81"/>
            <rFont val="MS P ゴシック"/>
            <family val="3"/>
            <charset val="128"/>
          </rPr>
          <t xml:space="preserve">
押下ときにその情報がサーバーに伝わっているかクルーが認識する方法がないのが問題（スマホアプリなら表示できるので問題になりにくい）</t>
        </r>
      </text>
    </comment>
    <comment ref="H108" authorId="4" shapeId="0" xr:uid="{D6367AE9-A259-48B0-9788-F43A4F364535}">
      <text>
        <r>
          <rPr>
            <b/>
            <sz val="9"/>
            <color indexed="81"/>
            <rFont val="MS P ゴシック"/>
            <family val="3"/>
            <charset val="128"/>
          </rPr>
          <t>commonpc:</t>
        </r>
        <r>
          <rPr>
            <sz val="9"/>
            <color indexed="81"/>
            <rFont val="MS P ゴシック"/>
            <family val="3"/>
            <charset val="128"/>
          </rPr>
          <t xml:space="preserve">
押下ときにその情報がサーバーに伝わっているかクルーが認識する方法がないのが問題（スマホアプリなら表示できるので問題になりにくい）</t>
        </r>
      </text>
    </comment>
    <comment ref="H109" authorId="4" shapeId="0" xr:uid="{E151AB74-9B9B-4497-AC9A-368869DA5FFF}">
      <text>
        <r>
          <rPr>
            <b/>
            <sz val="9"/>
            <color indexed="81"/>
            <rFont val="MS P ゴシック"/>
            <family val="3"/>
            <charset val="128"/>
          </rPr>
          <t>commonpc:</t>
        </r>
        <r>
          <rPr>
            <sz val="9"/>
            <color indexed="81"/>
            <rFont val="MS P ゴシック"/>
            <family val="3"/>
            <charset val="128"/>
          </rPr>
          <t xml:space="preserve">
押下ときにその情報がサーバーに伝わっているかクルーが認識する方法がないのが問題（スマホアプリなら表示できるので問題になりにくい）</t>
        </r>
      </text>
    </comment>
    <comment ref="H110" authorId="4" shapeId="0" xr:uid="{99501479-9559-4142-BBC9-40D18A0DA997}">
      <text>
        <r>
          <rPr>
            <b/>
            <sz val="9"/>
            <color indexed="81"/>
            <rFont val="MS P ゴシック"/>
            <family val="3"/>
            <charset val="128"/>
          </rPr>
          <t>commonpc:</t>
        </r>
        <r>
          <rPr>
            <sz val="9"/>
            <color indexed="81"/>
            <rFont val="MS P ゴシック"/>
            <family val="3"/>
            <charset val="128"/>
          </rPr>
          <t xml:space="preserve">
押下ときにその情報がサーバーに伝わっているかクルーが認識する方法がないのが問題（スマホアプリなら表示できるので問題になりにくい）</t>
        </r>
      </text>
    </comment>
    <comment ref="H111" authorId="4" shapeId="0" xr:uid="{158CB44F-DA2F-43A6-81BC-2FA6609063AC}">
      <text>
        <r>
          <rPr>
            <b/>
            <sz val="9"/>
            <color indexed="81"/>
            <rFont val="MS P ゴシック"/>
            <family val="3"/>
            <charset val="128"/>
          </rPr>
          <t>commonpc:</t>
        </r>
        <r>
          <rPr>
            <sz val="9"/>
            <color indexed="81"/>
            <rFont val="MS P ゴシック"/>
            <family val="3"/>
            <charset val="128"/>
          </rPr>
          <t xml:space="preserve">
押下ときにその情報がサーバーに伝わっているかクルーが認識する方法がないのが問題（スマホアプリなら表示できるので問題になりにくい）</t>
        </r>
      </text>
    </comment>
    <comment ref="H112" authorId="4" shapeId="0" xr:uid="{58F0C579-E1AF-43FC-AC29-6293E3047889}">
      <text>
        <r>
          <rPr>
            <b/>
            <sz val="9"/>
            <color indexed="81"/>
            <rFont val="MS P ゴシック"/>
            <family val="3"/>
            <charset val="128"/>
          </rPr>
          <t>commonpc:</t>
        </r>
        <r>
          <rPr>
            <sz val="9"/>
            <color indexed="81"/>
            <rFont val="MS P ゴシック"/>
            <family val="3"/>
            <charset val="128"/>
          </rPr>
          <t xml:space="preserve">
押下ときにその情報がサーバーに伝わっているかクルーが認識する方法がないのが問題（スマホアプリなら表示できるので問題になりにくい）</t>
        </r>
      </text>
    </comment>
    <comment ref="H113" authorId="4" shapeId="0" xr:uid="{29D1CCC2-9191-48F3-94BC-419F9123D3B0}">
      <text>
        <r>
          <rPr>
            <b/>
            <sz val="9"/>
            <color indexed="81"/>
            <rFont val="MS P ゴシック"/>
            <family val="3"/>
            <charset val="128"/>
          </rPr>
          <t>commonpc:</t>
        </r>
        <r>
          <rPr>
            <sz val="9"/>
            <color indexed="81"/>
            <rFont val="MS P ゴシック"/>
            <family val="3"/>
            <charset val="128"/>
          </rPr>
          <t xml:space="preserve">
押下ときにその情報がサーバーに伝わっているかクルーが認識する方法がないのが問題（スマホアプリなら表示できるので問題になりにくい）</t>
        </r>
      </text>
    </comment>
    <comment ref="H114" authorId="4" shapeId="0" xr:uid="{66F556B1-A730-4C2F-ADC3-842E80D87A05}">
      <text>
        <r>
          <rPr>
            <b/>
            <sz val="9"/>
            <color indexed="81"/>
            <rFont val="MS P ゴシック"/>
            <family val="3"/>
            <charset val="128"/>
          </rPr>
          <t>commonpc:</t>
        </r>
        <r>
          <rPr>
            <sz val="9"/>
            <color indexed="81"/>
            <rFont val="MS P ゴシック"/>
            <family val="3"/>
            <charset val="128"/>
          </rPr>
          <t xml:space="preserve">
押下ときにその情報がサーバーに伝わっているかクルーが認識する方法がないのが問題（スマホアプリなら表示できるので問題になりにくい）</t>
        </r>
      </text>
    </comment>
    <comment ref="H115" authorId="4" shapeId="0" xr:uid="{6054734B-58FE-4692-8C8C-598B0B352869}">
      <text>
        <r>
          <rPr>
            <b/>
            <sz val="9"/>
            <color indexed="81"/>
            <rFont val="MS P ゴシック"/>
            <family val="3"/>
            <charset val="128"/>
          </rPr>
          <t>commonpc:</t>
        </r>
        <r>
          <rPr>
            <sz val="9"/>
            <color indexed="81"/>
            <rFont val="MS P ゴシック"/>
            <family val="3"/>
            <charset val="128"/>
          </rPr>
          <t xml:space="preserve">
押下ときにその情報がサーバーに伝わっているかクルーが認識する方法がないのが問題（スマホアプリなら表示できるので問題になりにくい）</t>
        </r>
      </text>
    </comment>
    <comment ref="H116" authorId="4" shapeId="0" xr:uid="{B44ED345-EBBE-4A17-BBD9-012F0577F3D3}">
      <text>
        <r>
          <rPr>
            <b/>
            <sz val="9"/>
            <color indexed="81"/>
            <rFont val="MS P ゴシック"/>
            <family val="3"/>
            <charset val="128"/>
          </rPr>
          <t>commonpc:</t>
        </r>
        <r>
          <rPr>
            <sz val="9"/>
            <color indexed="81"/>
            <rFont val="MS P ゴシック"/>
            <family val="3"/>
            <charset val="128"/>
          </rPr>
          <t xml:space="preserve">
押下ときにその情報がサーバーに伝わっているかクルーが認識する方法がないのが問題（スマホアプリなら表示できるので問題になりにくい）</t>
        </r>
      </text>
    </comment>
    <comment ref="H117" authorId="4" shapeId="0" xr:uid="{0A4FECAB-1426-4C25-BE13-FA38C9DF0360}">
      <text>
        <r>
          <rPr>
            <b/>
            <sz val="9"/>
            <color indexed="81"/>
            <rFont val="MS P ゴシック"/>
            <family val="3"/>
            <charset val="128"/>
          </rPr>
          <t>commonpc:</t>
        </r>
        <r>
          <rPr>
            <sz val="9"/>
            <color indexed="81"/>
            <rFont val="MS P ゴシック"/>
            <family val="3"/>
            <charset val="128"/>
          </rPr>
          <t xml:space="preserve">
押下ときにその情報がサーバーに伝わっているかクルーが認識する方法がないのが問題（スマホアプリなら表示できるので問題になりにくい）</t>
        </r>
      </text>
    </comment>
    <comment ref="H118" authorId="4" shapeId="0" xr:uid="{C630BC7C-B0F2-45A8-9C82-32F6A430D4FE}">
      <text>
        <r>
          <rPr>
            <b/>
            <sz val="9"/>
            <color indexed="81"/>
            <rFont val="MS P ゴシック"/>
            <family val="3"/>
            <charset val="128"/>
          </rPr>
          <t>commonpc:</t>
        </r>
        <r>
          <rPr>
            <sz val="9"/>
            <color indexed="81"/>
            <rFont val="MS P ゴシック"/>
            <family val="3"/>
            <charset val="128"/>
          </rPr>
          <t xml:space="preserve">
押下ときにその情報がサーバーに伝わっているかクルーが認識する方法がないのが問題（スマホアプリなら表示できるので問題になりにくい）</t>
        </r>
      </text>
    </comment>
    <comment ref="H119" authorId="4" shapeId="0" xr:uid="{79D500E6-029F-47D0-8B19-7114F3449972}">
      <text>
        <r>
          <rPr>
            <b/>
            <sz val="9"/>
            <color indexed="81"/>
            <rFont val="MS P ゴシック"/>
            <family val="3"/>
            <charset val="128"/>
          </rPr>
          <t>commonpc:</t>
        </r>
        <r>
          <rPr>
            <sz val="9"/>
            <color indexed="81"/>
            <rFont val="MS P ゴシック"/>
            <family val="3"/>
            <charset val="128"/>
          </rPr>
          <t xml:space="preserve">
押下ときにその情報がサーバーに伝わっているかクルーが認識する方法がないのが問題（スマホアプリなら表示できるので問題になりにくい）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tc={F545081A-450D-4B0E-8670-05667748577C}</author>
    <author>tc={786DCB56-4689-4C03-9085-B865E0E52020}</author>
    <author>tc={245179DB-C476-40DC-8810-29B5E80159F3}</author>
    <author>tc={96A5C236-E372-40FC-AD40-668CBFFC7CCB}</author>
    <author>tc={4EF840DB-AF1B-4A5D-A6FF-654024B98BA0}</author>
    <author>tc={C7B45202-E512-4A5A-BF5F-A998769CE4CB}</author>
    <author>tc={82B6188B-E641-45B7-AD8B-9C3F64F141A7}</author>
    <author>tc={06AE2A41-EA47-4A72-A5C6-06DF469C73B5}</author>
    <author>tc={044146E5-1BC5-471F-8C62-5C59FB58CC24}</author>
    <author>tc={11481089-EB1E-4E43-A7D7-37B125CDE6A6}</author>
    <author>tc={CE19883C-2404-4FB8-80EC-494322AA47CF}</author>
  </authors>
  <commentList>
    <comment ref="A41" authorId="0" shapeId="0" xr:uid="{F545081A-450D-4B0E-8670-05667748577C}">
      <text>
        <t>[Threaded comment]
Your version of Excel allows you to read this threaded comment; however, any edits to it will get removed if the file is opened in a newer version of Excel. Learn more: https://go.microsoft.com/fwlink/?linkid=870924
Comment:
    Status Management: CIM以外のコンポーネントでも対応: CIMにHealth LevelをI/Fする部分
Reply:
    Communication
制御：ゲートウェイ，通信：回線 を想定</t>
      </text>
    </comment>
    <comment ref="B41" authorId="1" shapeId="0" xr:uid="{786DCB56-4689-4C03-9085-B865E0E52020}">
      <text>
        <t>[Threaded comment]
Your version of Excel allows you to read this threaded comment; however, any edits to it will get removed if the file is opened in a newer version of Excel. Learn more: https://go.microsoft.com/fwlink/?linkid=870924
Comment:
    「承認」「確認」「調整」「入力」は人間によるタスク実行のI/F部分に適用</t>
      </text>
    </comment>
    <comment ref="B47" authorId="2" shapeId="0" xr:uid="{245179DB-C476-40DC-8810-29B5E80159F3}">
      <text>
        <t>[Threaded comment]
Your version of Excel allows you to read this threaded comment; however, any edits to it will get removed if the file is opened in a newer version of Excel. Learn more: https://go.microsoft.com/fwlink/?linkid=870924
Comment:
    LERPPにおける接続対象からの入力統合処理</t>
      </text>
    </comment>
    <comment ref="B56" authorId="3" shapeId="0" xr:uid="{96A5C236-E372-40FC-AD40-668CBFFC7CCB}">
      <text>
        <t>[Threaded comment]
Your version of Excel allows you to read this threaded comment; however, any edits to it will get removed if the file is opened in a newer version of Excel. Learn more: https://go.microsoft.com/fwlink/?linkid=870924
Comment:
    SERPPにおける接続対象からの入力統合処理</t>
      </text>
    </comment>
    <comment ref="B65" authorId="4" shapeId="0" xr:uid="{4EF840DB-AF1B-4A5D-A6FF-654024B98BA0}">
      <text>
        <t>[Threaded comment]
Your version of Excel allows you to read this threaded comment; however, any edits to it will get removed if the file is opened in a newer version of Excel. Learn more: https://go.microsoft.com/fwlink/?linkid=870924
Comment:
    係船システムにおける操作・制御の実行を行う際の対アクチュエータI/Fとなる部分に対して適用</t>
      </text>
    </comment>
    <comment ref="A68" authorId="5" shapeId="0" xr:uid="{C7B45202-E512-4A5A-BF5F-A998769CE4CB}">
      <text>
        <t>[Threaded comment]
Your version of Excel allows you to read this threaded comment; however, any edits to it will get removed if the file is opened in a newer version of Excel. Learn more: https://go.microsoft.com/fwlink/?linkid=870924
Comment:
    Maneuvering 側での健全性判定部分に適用</t>
      </text>
    </comment>
    <comment ref="A69" authorId="6" shapeId="0" xr:uid="{82B6188B-E641-45B7-AD8B-9C3F64F141A7}">
      <text>
        <t>[Threaded comment]
Your version of Excel allows you to read this threaded comment; however, any edits to it will get removed if the file is opened in a newer version of Excel. Learn more: https://go.microsoft.com/fwlink/?linkid=870924
Comment:
    Propulsion 側での健全性判定部分に適用</t>
      </text>
    </comment>
    <comment ref="A70" authorId="7" shapeId="0" xr:uid="{06AE2A41-EA47-4A72-A5C6-06DF469C73B5}">
      <text>
        <t>[Threaded comment]
Your version of Excel allows you to read this threaded comment; however, any edits to it will get removed if the file is opened in a newer version of Excel. Learn more: https://go.microsoft.com/fwlink/?linkid=870924
Comment:
    Communication 側での健全性判定部分に適用</t>
      </text>
    </comment>
    <comment ref="B71" authorId="8" shapeId="0" xr:uid="{044146E5-1BC5-471F-8C62-5C59FB58CC24}">
      <text>
        <t>[Threaded comment]
Your version of Excel allows you to read this threaded comment; however, any edits to it will get removed if the file is opened in a newer version of Excel. Learn more: https://go.microsoft.com/fwlink/?linkid=870924
Comment:
    Manu/Prop/Commの健全性情報統合部分</t>
      </text>
    </comment>
    <comment ref="B80" authorId="9" shapeId="0" xr:uid="{11481089-EB1E-4E43-A7D7-37B125CDE6A6}">
      <text>
        <t>[Threaded comment]
Your version of Excel allows you to read this threaded comment; however, any edits to it will get removed if the file is opened in a newer version of Excel. Learn more: https://go.microsoft.com/fwlink/?linkid=870924
Comment:
    各種センサ情報及びCIMを介して入力された情報のI/F部分
Reply:
    船陸双方を対象とする
Reply:
    追設センサ等も含む</t>
      </text>
    </comment>
    <comment ref="A87" authorId="10" shapeId="0" xr:uid="{CE19883C-2404-4FB8-80EC-494322AA47CF}">
      <text>
        <t>[Threaded comment]
Your version of Excel allows you to read this threaded comment; however, any edits to it will get removed if the file is opened in a newer version of Excel. Learn more: https://go.microsoft.com/fwlink/?linkid=870924
Comment:
    以下，係船システム向けに追加</t>
      </text>
    </comment>
  </commentList>
</comments>
</file>

<file path=xl/sharedStrings.xml><?xml version="1.0" encoding="utf-8"?>
<sst xmlns="http://schemas.openxmlformats.org/spreadsheetml/2006/main" count="3064" uniqueCount="441">
  <si>
    <r>
      <rPr>
        <sz val="10"/>
        <color rgb="FFFFFF00"/>
        <rFont val="Meiryo UI"/>
        <family val="3"/>
        <charset val="128"/>
      </rPr>
      <t>■</t>
    </r>
    <r>
      <rPr>
        <sz val="10"/>
        <color theme="1"/>
        <rFont val="Meiryo UI"/>
        <family val="2"/>
        <charset val="128"/>
      </rPr>
      <t>が各社の記入項目</t>
    </r>
    <rPh sb="2" eb="4">
      <t>カクシャ</t>
    </rPh>
    <rPh sb="5" eb="9">
      <t>キニュウコウモク</t>
    </rPh>
    <phoneticPr fontId="1"/>
  </si>
  <si>
    <r>
      <t>※　</t>
    </r>
    <r>
      <rPr>
        <sz val="10"/>
        <color theme="4"/>
        <rFont val="Meiryo UI"/>
        <family val="3"/>
        <charset val="128"/>
      </rPr>
      <t>青字</t>
    </r>
    <r>
      <rPr>
        <sz val="10"/>
        <color theme="1"/>
        <rFont val="Meiryo UI"/>
        <family val="2"/>
        <charset val="128"/>
      </rPr>
      <t>は，あくまでJMSの避航計算プログラムARSを想定した記載例です．</t>
    </r>
    <rPh sb="2" eb="4">
      <t>アオジ</t>
    </rPh>
    <rPh sb="14" eb="16">
      <t>ヒコウ</t>
    </rPh>
    <rPh sb="16" eb="18">
      <t>ケイサン</t>
    </rPh>
    <rPh sb="27" eb="29">
      <t>ソウテイ</t>
    </rPh>
    <rPh sb="31" eb="34">
      <t>キサイレイ</t>
    </rPh>
    <phoneticPr fontId="1"/>
  </si>
  <si>
    <t>Vessel</t>
    <phoneticPr fontId="8"/>
  </si>
  <si>
    <t>新造コンテナ船</t>
    <rPh sb="0" eb="2">
      <t>シンゾウ</t>
    </rPh>
    <rPh sb="6" eb="7">
      <t>セン</t>
    </rPh>
    <phoneticPr fontId="7"/>
  </si>
  <si>
    <t>対象システム名：機関士所在検知システム「Crew360」</t>
    <rPh sb="0" eb="2">
      <t>タイショウ</t>
    </rPh>
    <rPh sb="6" eb="7">
      <t>メイ</t>
    </rPh>
    <rPh sb="8" eb="11">
      <t>キカンシ</t>
    </rPh>
    <rPh sb="11" eb="13">
      <t>ショザイ</t>
    </rPh>
    <rPh sb="13" eb="15">
      <t>ケンチ</t>
    </rPh>
    <phoneticPr fontId="1"/>
  </si>
  <si>
    <t>Issued Date: 03,Jan.,2024</t>
    <phoneticPr fontId="8"/>
  </si>
  <si>
    <t>Version</t>
    <phoneticPr fontId="8"/>
  </si>
  <si>
    <r>
      <t xml:space="preserve">目的
</t>
    </r>
    <r>
      <rPr>
        <sz val="10"/>
        <color rgb="FF0070C0"/>
        <rFont val="Meiryo UI"/>
        <family val="3"/>
        <charset val="128"/>
      </rPr>
      <t>黒字の対象システム名に変更</t>
    </r>
    <rPh sb="0" eb="2">
      <t>モクテキ</t>
    </rPh>
    <rPh sb="4" eb="6">
      <t>クロジ</t>
    </rPh>
    <rPh sb="7" eb="9">
      <t>タイショウ</t>
    </rPh>
    <rPh sb="13" eb="14">
      <t>メイ</t>
    </rPh>
    <rPh sb="15" eb="17">
      <t>ヘンコウ</t>
    </rPh>
    <phoneticPr fontId="7"/>
  </si>
  <si>
    <r>
      <t>本FMEA解析は、『無人運航船の実証実験にかかる技術開発助成プログラム』において、DFFAS+コンソーシアムが実証する</t>
    </r>
    <r>
      <rPr>
        <sz val="10"/>
        <rFont val="Meiryo UI"/>
        <family val="3"/>
        <charset val="128"/>
      </rPr>
      <t>機関士所在検知システム「Crew360」</t>
    </r>
    <r>
      <rPr>
        <sz val="10"/>
        <color theme="4"/>
        <rFont val="Meiryo UI"/>
        <family val="3"/>
        <charset val="128"/>
      </rPr>
      <t>を対象としたFMEAであり、想定し得る故障モードにおいて当該プログラムに要求される機能が達成できるのか、動作不全となるのか、動作不全とならないための予防策ならびに代替手段が講じられているかを明確にし、予め当該実証機の構成及び設計に不備が組み込まれていないかを論理的に検証するための手段とする。</t>
    </r>
    <rPh sb="0" eb="1">
      <t>ホン</t>
    </rPh>
    <rPh sb="5" eb="7">
      <t>カイセキ</t>
    </rPh>
    <rPh sb="55" eb="57">
      <t>ジッショウ</t>
    </rPh>
    <rPh sb="59" eb="62">
      <t>キカンシ</t>
    </rPh>
    <rPh sb="62" eb="66">
      <t>ショザイケンチ</t>
    </rPh>
    <rPh sb="80" eb="82">
      <t>タイショウ</t>
    </rPh>
    <rPh sb="93" eb="95">
      <t>ソウテイ</t>
    </rPh>
    <rPh sb="96" eb="97">
      <t>ウ</t>
    </rPh>
    <rPh sb="98" eb="100">
      <t>コショウ</t>
    </rPh>
    <rPh sb="107" eb="109">
      <t>トウガイ</t>
    </rPh>
    <rPh sb="115" eb="117">
      <t>ヨウキュウ</t>
    </rPh>
    <rPh sb="120" eb="122">
      <t>キノウ</t>
    </rPh>
    <rPh sb="123" eb="125">
      <t>タッセイ</t>
    </rPh>
    <rPh sb="131" eb="133">
      <t>ドウサ</t>
    </rPh>
    <rPh sb="133" eb="135">
      <t>フゼン</t>
    </rPh>
    <rPh sb="141" eb="143">
      <t>ドウサ</t>
    </rPh>
    <rPh sb="143" eb="145">
      <t>フゼン</t>
    </rPh>
    <rPh sb="153" eb="155">
      <t>ヨボウ</t>
    </rPh>
    <rPh sb="155" eb="156">
      <t>サク</t>
    </rPh>
    <rPh sb="160" eb="162">
      <t>ダイタイ</t>
    </rPh>
    <rPh sb="162" eb="164">
      <t>シュダン</t>
    </rPh>
    <rPh sb="165" eb="166">
      <t>コウ</t>
    </rPh>
    <rPh sb="174" eb="176">
      <t>メイカク</t>
    </rPh>
    <rPh sb="181" eb="183">
      <t>トウガイ</t>
    </rPh>
    <rPh sb="183" eb="185">
      <t>ジッショウ</t>
    </rPh>
    <rPh sb="185" eb="186">
      <t>キ</t>
    </rPh>
    <rPh sb="187" eb="189">
      <t>コウセイ</t>
    </rPh>
    <rPh sb="189" eb="190">
      <t>オヨ</t>
    </rPh>
    <rPh sb="191" eb="193">
      <t>セッケイ</t>
    </rPh>
    <rPh sb="194" eb="196">
      <t>フビ</t>
    </rPh>
    <rPh sb="197" eb="198">
      <t>ク</t>
    </rPh>
    <rPh sb="199" eb="200">
      <t>コ</t>
    </rPh>
    <rPh sb="208" eb="211">
      <t>ロンリテキ</t>
    </rPh>
    <rPh sb="212" eb="214">
      <t>ケンショウ</t>
    </rPh>
    <rPh sb="219" eb="221">
      <t>シュダン</t>
    </rPh>
    <phoneticPr fontId="7"/>
  </si>
  <si>
    <r>
      <t xml:space="preserve">対象システムの概要
</t>
    </r>
    <r>
      <rPr>
        <sz val="10"/>
        <color rgb="FF0070C0"/>
        <rFont val="Meiryo UI"/>
        <family val="3"/>
        <charset val="128"/>
      </rPr>
      <t>対象システムに合わせて概要を記載</t>
    </r>
    <rPh sb="0" eb="2">
      <t>タイショウ</t>
    </rPh>
    <rPh sb="7" eb="9">
      <t>ガイヨウ</t>
    </rPh>
    <rPh sb="11" eb="13">
      <t>タイショウ</t>
    </rPh>
    <rPh sb="18" eb="19">
      <t>ア</t>
    </rPh>
    <rPh sb="22" eb="24">
      <t>ガイヨウ</t>
    </rPh>
    <rPh sb="25" eb="27">
      <t>キサイ</t>
    </rPh>
    <phoneticPr fontId="7"/>
  </si>
  <si>
    <t>機関室内に設置したBLEビーコンの情報を機関士の所持するスマートフォンで収集し、機関監視室に設置したPCを経由してクラウドに所在情報としてアップロードする。また機関監視室にはRFIDリーダーを設置して、機関士の所持するRFIDタグの情報を同様にアップロードする。（RFIDはBLEに比べ精度の高い所在情報として区別している）FOC側ではクラウドの情報を閲覧することで、本船機関士の身の安全と、作業指示を受けられる状態にあるかを確認することができる。</t>
    <rPh sb="0" eb="4">
      <t>キカンシツナイ</t>
    </rPh>
    <rPh sb="5" eb="7">
      <t>セッチ</t>
    </rPh>
    <rPh sb="17" eb="19">
      <t>ジョウホウ</t>
    </rPh>
    <rPh sb="20" eb="23">
      <t>キカンシ</t>
    </rPh>
    <rPh sb="24" eb="26">
      <t>ショジ</t>
    </rPh>
    <rPh sb="36" eb="38">
      <t>シュウシュウ</t>
    </rPh>
    <rPh sb="80" eb="85">
      <t>キカンカンシシツ</t>
    </rPh>
    <rPh sb="96" eb="98">
      <t>セッチ</t>
    </rPh>
    <rPh sb="101" eb="104">
      <t>キカンシ</t>
    </rPh>
    <rPh sb="105" eb="107">
      <t>ショジ</t>
    </rPh>
    <rPh sb="116" eb="118">
      <t>ジョウホウ</t>
    </rPh>
    <rPh sb="119" eb="121">
      <t>ドウヨウ</t>
    </rPh>
    <rPh sb="141" eb="142">
      <t>クラ</t>
    </rPh>
    <rPh sb="143" eb="145">
      <t>セイド</t>
    </rPh>
    <rPh sb="146" eb="147">
      <t>タカ</t>
    </rPh>
    <rPh sb="148" eb="152">
      <t>ショザイジョウホウ</t>
    </rPh>
    <rPh sb="155" eb="157">
      <t>クベツ</t>
    </rPh>
    <rPh sb="165" eb="166">
      <t>ガワ</t>
    </rPh>
    <rPh sb="173" eb="175">
      <t>ジョウホウ</t>
    </rPh>
    <rPh sb="176" eb="178">
      <t>エツラン</t>
    </rPh>
    <rPh sb="186" eb="189">
      <t>キカンシ</t>
    </rPh>
    <phoneticPr fontId="1"/>
  </si>
  <si>
    <r>
      <t xml:space="preserve">FMEA解析の前提条件
</t>
    </r>
    <r>
      <rPr>
        <sz val="10"/>
        <color rgb="FF0070C0"/>
        <rFont val="Meiryo UI"/>
        <family val="3"/>
        <charset val="128"/>
      </rPr>
      <t>黒字の対象システム名に変更</t>
    </r>
    <rPh sb="4" eb="6">
      <t>カイセキ</t>
    </rPh>
    <rPh sb="7" eb="9">
      <t>ゼンテイ</t>
    </rPh>
    <rPh sb="9" eb="11">
      <t>ジョウケン</t>
    </rPh>
    <rPh sb="13" eb="15">
      <t>クロジ</t>
    </rPh>
    <phoneticPr fontId="7"/>
  </si>
  <si>
    <r>
      <rPr>
        <sz val="10"/>
        <color rgb="FF4472C4"/>
        <rFont val="Meiryo UI"/>
        <family val="3"/>
        <charset val="128"/>
      </rPr>
      <t>本FMEAで対象とするシステムは</t>
    </r>
    <r>
      <rPr>
        <sz val="10"/>
        <color rgb="FF000000"/>
        <rFont val="Meiryo UI"/>
        <family val="3"/>
        <charset val="128"/>
      </rPr>
      <t>所在監視システム「Crew360」を構成する</t>
    </r>
    <r>
      <rPr>
        <sz val="10"/>
        <color rgb="FF4472C4"/>
        <rFont val="Meiryo UI"/>
        <family val="3"/>
        <charset val="128"/>
      </rPr>
      <t xml:space="preserve">スマートフォン・PC・コントローラ・センサを含むものである。
</t>
    </r>
    <r>
      <rPr>
        <strike/>
        <sz val="10"/>
        <color rgb="FF4472C4"/>
        <rFont val="Meiryo UI"/>
        <family val="3"/>
        <charset val="128"/>
      </rPr>
      <t xml:space="preserve">各WGで作成した時系列でのシステムの振る舞いを整理したたFFBD相当の資料（自律システム作動前から終了まで）を参照の上，当該機器の振る舞い及び当該機器が属するサブシステムの健全性への影響が異なる条件については，シートを分けて検証する。
</t>
    </r>
    <r>
      <rPr>
        <sz val="10"/>
        <color rgb="FF4472C4"/>
        <rFont val="Meiryo UI"/>
        <family val="3"/>
        <charset val="128"/>
      </rPr>
      <t xml:space="preserve">
※以下は旗船での条件（ご参考）
</t>
    </r>
    <r>
      <rPr>
        <strike/>
        <sz val="10"/>
        <color rgb="FF4472C4"/>
        <rFont val="Meiryo UI"/>
        <family val="3"/>
        <charset val="128"/>
      </rPr>
      <t xml:space="preserve">１.  自律航行システム OFF　（自律システムON/OFFに関わらず作動している機器のみ，主にセンサー類が該当）
</t>
    </r>
    <r>
      <rPr>
        <sz val="10"/>
        <color rgb="FF4472C4"/>
        <rFont val="Meiryo UI"/>
        <family val="3"/>
        <charset val="128"/>
      </rPr>
      <t xml:space="preserve">２．自律航行システム ON 
</t>
    </r>
    <r>
      <rPr>
        <strike/>
        <sz val="10"/>
        <color rgb="FF4472C4"/>
        <rFont val="Meiryo UI"/>
        <family val="3"/>
        <charset val="128"/>
      </rPr>
      <t xml:space="preserve">３．自律航行システム Standby　（自律システムON/OFFに関わらず作動している機器のみ，主にセンサー類が該当）
４．自律航行システム ONだが，当該機器は自律航行に使用されていない（該当する機器のみ）
</t>
    </r>
    <r>
      <rPr>
        <sz val="10"/>
        <color rgb="FF4472C4"/>
        <rFont val="Meiryo UI"/>
        <family val="3"/>
        <charset val="128"/>
      </rPr>
      <t>本システムは自律航行システムの動作に問わず稼働するシステムであり、CIMの健全性レベルに影響を及ぼさないものとしている。</t>
    </r>
  </si>
  <si>
    <t>対象システムの定義</t>
    <rPh sb="0" eb="2">
      <t>タイショウ</t>
    </rPh>
    <rPh sb="7" eb="9">
      <t>テイギ</t>
    </rPh>
    <phoneticPr fontId="7"/>
  </si>
  <si>
    <t>システム系統図のうち，対象機器，配線部分を切り出して別紙で示す</t>
    <rPh sb="4" eb="7">
      <t>ケイトウズ</t>
    </rPh>
    <rPh sb="11" eb="13">
      <t>タイショウ</t>
    </rPh>
    <rPh sb="13" eb="15">
      <t>キキ</t>
    </rPh>
    <rPh sb="16" eb="18">
      <t>ハイセン</t>
    </rPh>
    <rPh sb="18" eb="20">
      <t>ブブン</t>
    </rPh>
    <rPh sb="21" eb="22">
      <t>キ</t>
    </rPh>
    <rPh sb="23" eb="24">
      <t>ダ</t>
    </rPh>
    <rPh sb="26" eb="28">
      <t>ベッシ</t>
    </rPh>
    <rPh sb="29" eb="30">
      <t>シメ</t>
    </rPh>
    <phoneticPr fontId="7"/>
  </si>
  <si>
    <t>故障モードの定義</t>
    <rPh sb="0" eb="2">
      <t>コショウ</t>
    </rPh>
    <rPh sb="6" eb="8">
      <t>テイギ</t>
    </rPh>
    <phoneticPr fontId="7"/>
  </si>
  <si>
    <t xml:space="preserve">システムを構成する各構成要素に関し、共通の故障モードと故障の原因を以下に定義する
＊FM:Failure Mode
</t>
    <rPh sb="33" eb="35">
      <t>イカ</t>
    </rPh>
    <rPh sb="36" eb="38">
      <t>テイギ</t>
    </rPh>
    <phoneticPr fontId="1"/>
  </si>
  <si>
    <t>FM No.</t>
    <phoneticPr fontId="1"/>
  </si>
  <si>
    <t>FM</t>
    <phoneticPr fontId="1"/>
  </si>
  <si>
    <t>Failure Cause</t>
    <phoneticPr fontId="1"/>
  </si>
  <si>
    <t>適用対象</t>
    <rPh sb="0" eb="4">
      <t>テキヨウタイショウ</t>
    </rPh>
    <phoneticPr fontId="1"/>
  </si>
  <si>
    <t>　FM－１</t>
    <phoneticPr fontId="1"/>
  </si>
  <si>
    <t>電源異常</t>
    <phoneticPr fontId="1"/>
  </si>
  <si>
    <t>定格外の電圧・電流、電源の瞬断</t>
    <rPh sb="0" eb="2">
      <t>テイカク</t>
    </rPh>
    <rPh sb="2" eb="3">
      <t>ガイ</t>
    </rPh>
    <rPh sb="4" eb="6">
      <t>デンアツ</t>
    </rPh>
    <rPh sb="7" eb="9">
      <t>デンリュウ</t>
    </rPh>
    <rPh sb="10" eb="12">
      <t>デンゲン</t>
    </rPh>
    <rPh sb="13" eb="15">
      <t>シュンダン</t>
    </rPh>
    <phoneticPr fontId="1"/>
  </si>
  <si>
    <t>電源系ユニット（電源機器を内包する場合はハードウェアユニット粒度で適用）</t>
    <rPh sb="0" eb="3">
      <t>デンゲンケイ</t>
    </rPh>
    <rPh sb="8" eb="12">
      <t>デンゲンキキ</t>
    </rPh>
    <rPh sb="13" eb="15">
      <t>ナイホウ</t>
    </rPh>
    <rPh sb="17" eb="19">
      <t>バアイ</t>
    </rPh>
    <rPh sb="30" eb="32">
      <t>リュウド</t>
    </rPh>
    <rPh sb="33" eb="35">
      <t>テキヨウ</t>
    </rPh>
    <phoneticPr fontId="1"/>
  </si>
  <si>
    <t>　FM－２</t>
    <phoneticPr fontId="1"/>
  </si>
  <si>
    <t>機器故障</t>
    <phoneticPr fontId="1"/>
  </si>
  <si>
    <r>
      <t>外部からの衝撃・振動、外部からの浸水によるショート、経年劣化、</t>
    </r>
    <r>
      <rPr>
        <sz val="11"/>
        <color rgb="FFC00000"/>
        <rFont val="Meiryo UI"/>
        <family val="3"/>
        <charset val="128"/>
      </rPr>
      <t>構成</t>
    </r>
    <r>
      <rPr>
        <sz val="11"/>
        <rFont val="Meiryo UI"/>
        <family val="3"/>
        <charset val="128"/>
      </rPr>
      <t>部品</t>
    </r>
    <r>
      <rPr>
        <sz val="11"/>
        <color rgb="FFC00000"/>
        <rFont val="Meiryo UI"/>
        <family val="3"/>
        <charset val="128"/>
      </rPr>
      <t>などの</t>
    </r>
    <r>
      <rPr>
        <sz val="11"/>
        <rFont val="Meiryo UI"/>
        <family val="3"/>
        <charset val="128"/>
      </rPr>
      <t>不具合</t>
    </r>
    <rPh sb="0" eb="2">
      <t>ガイブ</t>
    </rPh>
    <rPh sb="5" eb="7">
      <t>ショウゲキ</t>
    </rPh>
    <rPh sb="8" eb="10">
      <t>シンドウ</t>
    </rPh>
    <rPh sb="11" eb="13">
      <t>ガイブ</t>
    </rPh>
    <rPh sb="16" eb="18">
      <t>シンスイ</t>
    </rPh>
    <rPh sb="26" eb="28">
      <t>ケイネン</t>
    </rPh>
    <rPh sb="28" eb="30">
      <t>レッカ</t>
    </rPh>
    <rPh sb="33" eb="35">
      <t>ブヒン</t>
    </rPh>
    <rPh sb="38" eb="41">
      <t>フグアイ</t>
    </rPh>
    <phoneticPr fontId="1"/>
  </si>
  <si>
    <t>ハードウエアユニット及び仮想的な機能単位（クラウドサプライヤ等想定し，バックエンドのハードウエア実体を伴わない機能ユニットにも適用）</t>
    <rPh sb="10" eb="11">
      <t>オヨ</t>
    </rPh>
    <rPh sb="12" eb="15">
      <t>カソウテキ</t>
    </rPh>
    <rPh sb="16" eb="20">
      <t>キノウタンイ</t>
    </rPh>
    <rPh sb="30" eb="31">
      <t>トウ</t>
    </rPh>
    <rPh sb="31" eb="33">
      <t>ソウテイ</t>
    </rPh>
    <rPh sb="48" eb="50">
      <t>ジッタイ</t>
    </rPh>
    <rPh sb="51" eb="52">
      <t>トモナ</t>
    </rPh>
    <rPh sb="55" eb="57">
      <t>キノウ</t>
    </rPh>
    <rPh sb="63" eb="65">
      <t>テキヨウ</t>
    </rPh>
    <phoneticPr fontId="1"/>
  </si>
  <si>
    <t>　FM－３</t>
    <phoneticPr fontId="1"/>
  </si>
  <si>
    <t>通信異常</t>
    <phoneticPr fontId="1"/>
  </si>
  <si>
    <t>入出力の誤設定、入出力ポートのデバイス故障、タイムアウト、カップリング</t>
    <rPh sb="0" eb="3">
      <t>ニュウシュツリョク</t>
    </rPh>
    <rPh sb="4" eb="5">
      <t>ゴ</t>
    </rPh>
    <rPh sb="5" eb="7">
      <t>セッテイ</t>
    </rPh>
    <rPh sb="8" eb="11">
      <t>ニュウシュツリョク</t>
    </rPh>
    <rPh sb="19" eb="21">
      <t>コショウ</t>
    </rPh>
    <phoneticPr fontId="1"/>
  </si>
  <si>
    <t>通信（ネットワーク，シリアル等）I/Fとそれを有するハードウエア/仮想機能ユニット</t>
    <rPh sb="0" eb="2">
      <t>ツウシン</t>
    </rPh>
    <rPh sb="14" eb="15">
      <t>トウ</t>
    </rPh>
    <rPh sb="23" eb="24">
      <t>ユウ</t>
    </rPh>
    <rPh sb="33" eb="37">
      <t>カソウキノウ</t>
    </rPh>
    <phoneticPr fontId="1"/>
  </si>
  <si>
    <t>　FM－４</t>
    <phoneticPr fontId="1"/>
  </si>
  <si>
    <t>配線異常</t>
    <phoneticPr fontId="1"/>
  </si>
  <si>
    <t>振動、断線、ショート</t>
    <rPh sb="0" eb="2">
      <t>シンドウ</t>
    </rPh>
    <rPh sb="3" eb="5">
      <t>ダンセン</t>
    </rPh>
    <phoneticPr fontId="1"/>
  </si>
  <si>
    <t>物理ユニット間配線</t>
    <rPh sb="0" eb="2">
      <t>ブツリ</t>
    </rPh>
    <rPh sb="6" eb="7">
      <t>カン</t>
    </rPh>
    <rPh sb="7" eb="9">
      <t>ハイセン</t>
    </rPh>
    <phoneticPr fontId="1"/>
  </si>
  <si>
    <t>　FM－５</t>
    <phoneticPr fontId="1"/>
  </si>
  <si>
    <t>センサ異常</t>
    <phoneticPr fontId="1"/>
  </si>
  <si>
    <t>センテンス異常、ステイタス異常</t>
    <rPh sb="5" eb="7">
      <t>イジョウ</t>
    </rPh>
    <rPh sb="13" eb="15">
      <t>イジョウ</t>
    </rPh>
    <phoneticPr fontId="1"/>
  </si>
  <si>
    <t>センサーモジュール及びセンサ情報とのI/Fを有するハードウエア/仮想機能ユニット</t>
    <rPh sb="9" eb="10">
      <t>オヨ</t>
    </rPh>
    <rPh sb="14" eb="16">
      <t>ジョウホウ</t>
    </rPh>
    <rPh sb="22" eb="23">
      <t>ユウ</t>
    </rPh>
    <phoneticPr fontId="1"/>
  </si>
  <si>
    <t>　FM－６</t>
  </si>
  <si>
    <t>プロセス過負荷</t>
    <rPh sb="4" eb="7">
      <t>カフカ</t>
    </rPh>
    <phoneticPr fontId="1"/>
  </si>
  <si>
    <t>エラー，意図しないプロセス外動作</t>
    <rPh sb="4" eb="6">
      <t>イト</t>
    </rPh>
    <rPh sb="13" eb="14">
      <t>ガイ</t>
    </rPh>
    <rPh sb="14" eb="16">
      <t>ドウサ</t>
    </rPh>
    <phoneticPr fontId="1"/>
  </si>
  <si>
    <t>演算ロジックを含むユニット全般</t>
    <rPh sb="0" eb="2">
      <t>エンザン</t>
    </rPh>
    <rPh sb="7" eb="8">
      <t>フク</t>
    </rPh>
    <rPh sb="13" eb="15">
      <t>ゼンパン</t>
    </rPh>
    <phoneticPr fontId="1"/>
  </si>
  <si>
    <t>　FM－７</t>
  </si>
  <si>
    <t>プロセスの書き換わり</t>
  </si>
  <si>
    <t>エラー，乗っ取り</t>
    <phoneticPr fontId="1"/>
  </si>
  <si>
    <t>ネットワークI/Fもしくは外部アクセスI/Fを有するユニット</t>
    <rPh sb="13" eb="15">
      <t>ガイブ</t>
    </rPh>
    <rPh sb="23" eb="24">
      <t>ユウ</t>
    </rPh>
    <phoneticPr fontId="1"/>
  </si>
  <si>
    <t>　FM－８</t>
  </si>
  <si>
    <t>データ損失</t>
  </si>
  <si>
    <t>エラー，意図しない書き換わり，ハードウェア故障を伴わない外乱・攻撃等</t>
    <rPh sb="4" eb="6">
      <t>イト</t>
    </rPh>
    <rPh sb="9" eb="10">
      <t>カ</t>
    </rPh>
    <rPh sb="11" eb="12">
      <t>カ</t>
    </rPh>
    <rPh sb="21" eb="23">
      <t>コショウ</t>
    </rPh>
    <rPh sb="24" eb="25">
      <t>トモナ</t>
    </rPh>
    <rPh sb="28" eb="30">
      <t>ガイラン</t>
    </rPh>
    <rPh sb="31" eb="33">
      <t>コウゲキ</t>
    </rPh>
    <rPh sb="33" eb="34">
      <t>トウ</t>
    </rPh>
    <phoneticPr fontId="1"/>
  </si>
  <si>
    <t>自身の設定データを参照もしくは受信データを蓄積する外部I/Fを有するユニット</t>
    <rPh sb="0" eb="2">
      <t>ジシン</t>
    </rPh>
    <rPh sb="3" eb="5">
      <t>セッテイ</t>
    </rPh>
    <rPh sb="9" eb="11">
      <t>サンショウ</t>
    </rPh>
    <rPh sb="15" eb="17">
      <t>ジュシン</t>
    </rPh>
    <rPh sb="21" eb="23">
      <t>チクセキ</t>
    </rPh>
    <rPh sb="25" eb="27">
      <t>ガイブ</t>
    </rPh>
    <rPh sb="31" eb="32">
      <t>ユウ</t>
    </rPh>
    <phoneticPr fontId="1"/>
  </si>
  <si>
    <t>　FM－９</t>
  </si>
  <si>
    <t>伝送情報の品質低下</t>
    <phoneticPr fontId="1"/>
  </si>
  <si>
    <t>通信路における伝送情報の品質低下，劣化</t>
    <phoneticPr fontId="1"/>
  </si>
  <si>
    <t>通信回線，ネットワーク回線（仮想的なアイテムも含む）</t>
    <phoneticPr fontId="1"/>
  </si>
  <si>
    <t>FMEA項目</t>
    <rPh sb="4" eb="6">
      <t>コウモク</t>
    </rPh>
    <phoneticPr fontId="1"/>
  </si>
  <si>
    <t>試験予定</t>
  </si>
  <si>
    <t>FMEA試験成績</t>
    <rPh sb="4" eb="6">
      <t>シケン</t>
    </rPh>
    <rPh sb="6" eb="8">
      <t>セイセキ</t>
    </rPh>
    <phoneticPr fontId="1"/>
  </si>
  <si>
    <t>No.</t>
    <phoneticPr fontId="8"/>
  </si>
  <si>
    <t>機能</t>
    <rPh sb="0" eb="2">
      <t>キノウ</t>
    </rPh>
    <phoneticPr fontId="1"/>
  </si>
  <si>
    <t>フォーカスエレメント
機器または配線</t>
    <rPh sb="11" eb="13">
      <t>キキ</t>
    </rPh>
    <rPh sb="16" eb="18">
      <t>ハイセン</t>
    </rPh>
    <phoneticPr fontId="8"/>
  </si>
  <si>
    <t>Failure Mode</t>
    <phoneticPr fontId="8"/>
  </si>
  <si>
    <t>Failure Cause
（Failure Modeから自動入力）</t>
    <rPh sb="29" eb="31">
      <t>ジドウ</t>
    </rPh>
    <rPh sb="31" eb="33">
      <t>ニュウリョク</t>
    </rPh>
    <phoneticPr fontId="8"/>
  </si>
  <si>
    <r>
      <rPr>
        <sz val="9"/>
        <color rgb="FF000000"/>
        <rFont val="メイリオ"/>
        <family val="3"/>
        <charset val="128"/>
      </rPr>
      <t>Failure mode</t>
    </r>
    <r>
      <rPr>
        <sz val="9"/>
        <color rgb="FFFF0000"/>
        <rFont val="メイリオ"/>
        <family val="3"/>
        <charset val="128"/>
      </rPr>
      <t>発生防止/
Failure ModeがEnd Effectに至るのを防止するための</t>
    </r>
    <r>
      <rPr>
        <sz val="9"/>
        <color rgb="FF000000"/>
        <rFont val="メイリオ"/>
        <family val="3"/>
        <charset val="128"/>
      </rPr>
      <t>対策</t>
    </r>
    <rPh sb="14" eb="16">
      <t>ボウシ</t>
    </rPh>
    <rPh sb="42" eb="43">
      <t>イタ</t>
    </rPh>
    <rPh sb="46" eb="48">
      <t>ボウシ</t>
    </rPh>
    <rPh sb="53" eb="55">
      <t>タイサク</t>
    </rPh>
    <phoneticPr fontId="1"/>
  </si>
  <si>
    <t>適用
是非</t>
    <rPh sb="0" eb="2">
      <t>テキヨウ</t>
    </rPh>
    <rPh sb="3" eb="5">
      <t>ゼヒ</t>
    </rPh>
    <phoneticPr fontId="8"/>
  </si>
  <si>
    <t>理由
（非の場合）</t>
    <rPh sb="0" eb="2">
      <t>リユウ</t>
    </rPh>
    <rPh sb="4" eb="5">
      <t>ヒ</t>
    </rPh>
    <rPh sb="6" eb="8">
      <t>バアイ</t>
    </rPh>
    <phoneticPr fontId="8"/>
  </si>
  <si>
    <t>Effect
(自社/他社問わず)機能が冗長化されている場合は，
バックアップが機能する場合と機能しない場合を行を分けて記載</t>
    <rPh sb="8" eb="10">
      <t>ジシャ</t>
    </rPh>
    <rPh sb="11" eb="13">
      <t>タシャ</t>
    </rPh>
    <rPh sb="13" eb="14">
      <t>ト</t>
    </rPh>
    <rPh sb="17" eb="19">
      <t>キノウ</t>
    </rPh>
    <rPh sb="20" eb="23">
      <t>ジョウチョウカ</t>
    </rPh>
    <rPh sb="28" eb="30">
      <t>バアイ</t>
    </rPh>
    <rPh sb="40" eb="42">
      <t>キノウ</t>
    </rPh>
    <rPh sb="44" eb="46">
      <t>バアイ</t>
    </rPh>
    <rPh sb="47" eb="49">
      <t>キノウ</t>
    </rPh>
    <rPh sb="52" eb="54">
      <t>バアイ</t>
    </rPh>
    <rPh sb="55" eb="56">
      <t>ギョウ</t>
    </rPh>
    <rPh sb="57" eb="58">
      <t>ワ</t>
    </rPh>
    <rPh sb="60" eb="62">
      <t>キサイ</t>
    </rPh>
    <phoneticPr fontId="1"/>
  </si>
  <si>
    <t>Navigational Mode</t>
    <phoneticPr fontId="1"/>
  </si>
  <si>
    <t>サブシステム
健全性レベル</t>
    <rPh sb="7" eb="10">
      <t>ケンゼンセイ</t>
    </rPh>
    <phoneticPr fontId="1"/>
  </si>
  <si>
    <t>Failure Detection</t>
    <phoneticPr fontId="8"/>
  </si>
  <si>
    <t>リスク評価</t>
    <phoneticPr fontId="1"/>
  </si>
  <si>
    <t xml:space="preserve">備考
</t>
    <rPh sb="0" eb="2">
      <t>ビコウ</t>
    </rPh>
    <phoneticPr fontId="1"/>
  </si>
  <si>
    <t>実施予定日</t>
    <rPh sb="0" eb="2">
      <t>ジッシ</t>
    </rPh>
    <rPh sb="2" eb="4">
      <t>ヨテイ</t>
    </rPh>
    <rPh sb="4" eb="5">
      <t>ビ</t>
    </rPh>
    <phoneticPr fontId="1"/>
  </si>
  <si>
    <t>実施日</t>
    <rPh sb="0" eb="3">
      <t>ジッシビ</t>
    </rPh>
    <phoneticPr fontId="1"/>
  </si>
  <si>
    <t>実施者</t>
    <rPh sb="0" eb="3">
      <t>ジッシシャ</t>
    </rPh>
    <phoneticPr fontId="1"/>
  </si>
  <si>
    <t>立会者</t>
    <rPh sb="0" eb="2">
      <t>タチアイ</t>
    </rPh>
    <rPh sb="2" eb="3">
      <t>シャ</t>
    </rPh>
    <phoneticPr fontId="1"/>
  </si>
  <si>
    <t>合否</t>
    <rPh sb="0" eb="2">
      <t>ゴウヒ</t>
    </rPh>
    <phoneticPr fontId="1"/>
  </si>
  <si>
    <t>結果：否の場合は以下を追記</t>
    <rPh sb="0" eb="2">
      <t>ケッカ</t>
    </rPh>
    <rPh sb="3" eb="4">
      <t>イナ</t>
    </rPh>
    <rPh sb="5" eb="7">
      <t>バアイ</t>
    </rPh>
    <rPh sb="8" eb="10">
      <t>イカ</t>
    </rPh>
    <rPh sb="11" eb="13">
      <t>ツイキ</t>
    </rPh>
    <phoneticPr fontId="1"/>
  </si>
  <si>
    <t>検出場所</t>
    <rPh sb="0" eb="2">
      <t>ケンシュツ</t>
    </rPh>
    <rPh sb="2" eb="4">
      <t>バショ</t>
    </rPh>
    <phoneticPr fontId="8"/>
  </si>
  <si>
    <t>検出方法</t>
    <rPh sb="0" eb="2">
      <t>ケンシュツ</t>
    </rPh>
    <rPh sb="2" eb="4">
      <t>ホウホウ</t>
    </rPh>
    <phoneticPr fontId="7"/>
  </si>
  <si>
    <t>外部通知先</t>
    <rPh sb="0" eb="2">
      <t>ガイブ</t>
    </rPh>
    <rPh sb="2" eb="5">
      <t>ツウチサキ</t>
    </rPh>
    <phoneticPr fontId="1"/>
  </si>
  <si>
    <t>外部通知方法</t>
    <rPh sb="0" eb="2">
      <t>ガイブ</t>
    </rPh>
    <rPh sb="2" eb="6">
      <t>ツウチホウホウ</t>
    </rPh>
    <phoneticPr fontId="1"/>
  </si>
  <si>
    <t>Sevirity
遷移先の
サブシステム健全性</t>
    <rPh sb="9" eb="12">
      <t>センイサキ</t>
    </rPh>
    <rPh sb="20" eb="23">
      <t>ケンゼンセイ</t>
    </rPh>
    <phoneticPr fontId="1"/>
  </si>
  <si>
    <t>Severity</t>
    <phoneticPr fontId="1"/>
  </si>
  <si>
    <t>Frequency</t>
  </si>
  <si>
    <t>適or不適</t>
    <rPh sb="0" eb="1">
      <t>テキ</t>
    </rPh>
    <rPh sb="3" eb="5">
      <t>フテキ</t>
    </rPh>
    <phoneticPr fontId="1"/>
  </si>
  <si>
    <t>コメント</t>
    <phoneticPr fontId="1"/>
  </si>
  <si>
    <t>単体</t>
    <rPh sb="0" eb="2">
      <t>タンタイ</t>
    </rPh>
    <phoneticPr fontId="1"/>
  </si>
  <si>
    <t>結合</t>
    <rPh sb="0" eb="2">
      <t>ケツゴウ</t>
    </rPh>
    <phoneticPr fontId="1"/>
  </si>
  <si>
    <t>統合</t>
    <rPh sb="0" eb="2">
      <t>トウゴウ</t>
    </rPh>
    <phoneticPr fontId="1"/>
  </si>
  <si>
    <t>岸壁</t>
    <rPh sb="0" eb="2">
      <t>ガンペキ</t>
    </rPh>
    <phoneticPr fontId="1"/>
  </si>
  <si>
    <t>現象</t>
    <rPh sb="0" eb="2">
      <t>ゲンショウ</t>
    </rPh>
    <phoneticPr fontId="1"/>
  </si>
  <si>
    <t>原因</t>
    <rPh sb="0" eb="2">
      <t>ゲンイン</t>
    </rPh>
    <phoneticPr fontId="1"/>
  </si>
  <si>
    <t>対策</t>
    <rPh sb="0" eb="2">
      <t>タイサク</t>
    </rPh>
    <phoneticPr fontId="1"/>
  </si>
  <si>
    <t>再試験予定</t>
    <rPh sb="0" eb="3">
      <t>サイシケン</t>
    </rPh>
    <rPh sb="3" eb="5">
      <t>ヨテイ</t>
    </rPh>
    <phoneticPr fontId="1"/>
  </si>
  <si>
    <t>Local Effect</t>
    <phoneticPr fontId="8"/>
  </si>
  <si>
    <t>End Effect＝機能阻害</t>
    <phoneticPr fontId="1"/>
  </si>
  <si>
    <t>U</t>
    <phoneticPr fontId="1"/>
  </si>
  <si>
    <t>L</t>
    <phoneticPr fontId="1"/>
  </si>
  <si>
    <t>HO</t>
    <phoneticPr fontId="1"/>
  </si>
  <si>
    <t>C</t>
    <phoneticPr fontId="1"/>
  </si>
  <si>
    <t>O</t>
    <phoneticPr fontId="1"/>
  </si>
  <si>
    <t>HI</t>
    <phoneticPr fontId="1"/>
  </si>
  <si>
    <t>A</t>
    <phoneticPr fontId="1"/>
  </si>
  <si>
    <t>B</t>
    <phoneticPr fontId="1"/>
  </si>
  <si>
    <t>サブシステム健全性/10</t>
    <phoneticPr fontId="1"/>
  </si>
  <si>
    <t>Failure発生頻度</t>
    <rPh sb="7" eb="11">
      <t>ハッセイヒンド</t>
    </rPh>
    <phoneticPr fontId="1"/>
  </si>
  <si>
    <t>暫定的な短期行動計画の策定</t>
    <rPh sb="0" eb="3">
      <t>ザンテイテキ</t>
    </rPh>
    <rPh sb="4" eb="6">
      <t>タンキ</t>
    </rPh>
    <rPh sb="6" eb="8">
      <t>コウドウ</t>
    </rPh>
    <rPh sb="8" eb="10">
      <t>ケイカク</t>
    </rPh>
    <rPh sb="11" eb="13">
      <t>サクテイ</t>
    </rPh>
    <phoneticPr fontId="1"/>
  </si>
  <si>
    <t>計算機（主）</t>
    <phoneticPr fontId="1"/>
  </si>
  <si>
    <t>機器故障</t>
  </si>
  <si>
    <t>IEC60945適合ハードウェアを用意
主計算機に異常が生じた場合は，並列で稼働している副計算機の出力を採用する</t>
    <rPh sb="20" eb="23">
      <t>シュケイサン</t>
    </rPh>
    <rPh sb="23" eb="24">
      <t>キ</t>
    </rPh>
    <rPh sb="25" eb="27">
      <t>イジョウ</t>
    </rPh>
    <rPh sb="28" eb="29">
      <t>ショウ</t>
    </rPh>
    <rPh sb="31" eb="33">
      <t>バアイ</t>
    </rPh>
    <rPh sb="35" eb="37">
      <t>ヘイレツ</t>
    </rPh>
    <rPh sb="38" eb="40">
      <t>カドウ</t>
    </rPh>
    <rPh sb="44" eb="48">
      <t>フクケイサンキ</t>
    </rPh>
    <rPh sb="49" eb="51">
      <t>シュツリョク</t>
    </rPh>
    <rPh sb="52" eb="54">
      <t>サイヨウ</t>
    </rPh>
    <phoneticPr fontId="1"/>
  </si>
  <si>
    <t>是</t>
    <rPh sb="0" eb="1">
      <t>ゼ</t>
    </rPh>
    <phoneticPr fontId="1"/>
  </si>
  <si>
    <t>-</t>
    <phoneticPr fontId="1"/>
  </si>
  <si>
    <t>損傷が激しい場合、主計算機がシャットダウン</t>
    <rPh sb="0" eb="2">
      <t>ソンショウ</t>
    </rPh>
    <rPh sb="2" eb="3">
      <t>ハゲ</t>
    </rPh>
    <rPh sb="5" eb="7">
      <t>バアイ</t>
    </rPh>
    <phoneticPr fontId="1"/>
  </si>
  <si>
    <t>（副計算機にスイッチした場合）暫定的な短期行動計画の策定は継続される。（機能阻害なし）</t>
    <rPh sb="0" eb="4">
      <t>フクケイサンキ</t>
    </rPh>
    <rPh sb="11" eb="13">
      <t>バアイ</t>
    </rPh>
    <rPh sb="28" eb="30">
      <t>ケイゾク</t>
    </rPh>
    <rPh sb="36" eb="38">
      <t>キノウ</t>
    </rPh>
    <rPh sb="38" eb="40">
      <t>ソガイ</t>
    </rPh>
    <phoneticPr fontId="1"/>
  </si>
  <si>
    <t>〇</t>
    <phoneticPr fontId="1"/>
  </si>
  <si>
    <t>船橋内PC</t>
    <rPh sb="0" eb="2">
      <t>センキョウ</t>
    </rPh>
    <rPh sb="2" eb="3">
      <t>ナイ</t>
    </rPh>
    <phoneticPr fontId="1"/>
  </si>
  <si>
    <t>船橋モニタリング用計算機において，主計算機からの出力を受信しないことを検知する</t>
    <rPh sb="0" eb="2">
      <t>センキョウ</t>
    </rPh>
    <rPh sb="8" eb="9">
      <t>ヨウ</t>
    </rPh>
    <rPh sb="9" eb="12">
      <t>ケイサンキ</t>
    </rPh>
    <rPh sb="17" eb="18">
      <t>シュ</t>
    </rPh>
    <rPh sb="18" eb="21">
      <t>ケイサンキ</t>
    </rPh>
    <rPh sb="24" eb="26">
      <t>シュツリョク</t>
    </rPh>
    <rPh sb="27" eb="29">
      <t>ジュシン</t>
    </rPh>
    <rPh sb="35" eb="37">
      <t>ケンチ</t>
    </rPh>
    <phoneticPr fontId="1"/>
  </si>
  <si>
    <t>なし</t>
    <phoneticPr fontId="1"/>
  </si>
  <si>
    <t>遷移なし</t>
    <rPh sb="0" eb="2">
      <t>センイ</t>
    </rPh>
    <phoneticPr fontId="1"/>
  </si>
  <si>
    <t>適</t>
    <rPh sb="0" eb="1">
      <t>テキ</t>
    </rPh>
    <phoneticPr fontId="1"/>
  </si>
  <si>
    <t>ラバーマットは入手し，古野電気殿に納入済み</t>
    <rPh sb="7" eb="9">
      <t>ニュウシュ</t>
    </rPh>
    <rPh sb="11" eb="15">
      <t>フルノデンキ</t>
    </rPh>
    <rPh sb="15" eb="16">
      <t>ドノ</t>
    </rPh>
    <rPh sb="17" eb="19">
      <t>ノウニュウ</t>
    </rPh>
    <rPh sb="19" eb="20">
      <t>ズ</t>
    </rPh>
    <phoneticPr fontId="1"/>
  </si>
  <si>
    <t>（副計算機にスイッチできなかった場合）暫定的な短期行動計画の策定ができなくなる</t>
    <rPh sb="0" eb="4">
      <t>フクケイサンキ</t>
    </rPh>
    <rPh sb="15" eb="17">
      <t>バアイ</t>
    </rPh>
    <phoneticPr fontId="1"/>
  </si>
  <si>
    <t>船橋内PC
APU</t>
    <rPh sb="0" eb="2">
      <t>センキョウ</t>
    </rPh>
    <rPh sb="2" eb="3">
      <t>ナイ</t>
    </rPh>
    <phoneticPr fontId="1"/>
  </si>
  <si>
    <t>船橋モニタリング用計算機に画面が現れない
APUにて信号途絶アラート発生（ARSからAPUに健全性が送られなくなる）</t>
    <phoneticPr fontId="1"/>
  </si>
  <si>
    <t>陸上オペレータ及び船上の操船者</t>
    <phoneticPr fontId="1"/>
  </si>
  <si>
    <t>APUからCIMに健全性低下が伝わり，CIM画面上で通知される</t>
    <phoneticPr fontId="1"/>
  </si>
  <si>
    <t>アラートの出力(ARS→APU)は確認済み
但し，事前対策は非であるため，確認は出来ない</t>
    <rPh sb="5" eb="7">
      <t>シュツリョク</t>
    </rPh>
    <rPh sb="17" eb="19">
      <t>カクニン</t>
    </rPh>
    <rPh sb="19" eb="20">
      <t>ズ</t>
    </rPh>
    <rPh sb="22" eb="23">
      <t>タダ</t>
    </rPh>
    <rPh sb="25" eb="29">
      <t>ジゼンタイサク</t>
    </rPh>
    <rPh sb="30" eb="31">
      <t>ヒ</t>
    </rPh>
    <rPh sb="37" eb="39">
      <t>カクニン</t>
    </rPh>
    <rPh sb="40" eb="42">
      <t>デキ</t>
    </rPh>
    <phoneticPr fontId="1"/>
  </si>
  <si>
    <t>アラートの出力(ARS→APU)は確認済み
UPS作動確認はいつでも実施可能，但し入手後</t>
    <rPh sb="5" eb="7">
      <t>シュツリョク</t>
    </rPh>
    <rPh sb="17" eb="19">
      <t>カクニン</t>
    </rPh>
    <rPh sb="19" eb="20">
      <t>ズ</t>
    </rPh>
    <phoneticPr fontId="1"/>
  </si>
  <si>
    <t>アラートの出力(ARS→APU)は確認済み
但し，事前対策は非であるため，確認は出来ない</t>
    <rPh sb="5" eb="7">
      <t>シュツリョク</t>
    </rPh>
    <rPh sb="17" eb="19">
      <t>カクニン</t>
    </rPh>
    <rPh sb="19" eb="20">
      <t>ズ</t>
    </rPh>
    <phoneticPr fontId="1"/>
  </si>
  <si>
    <t>アラートの出力(ARS→APU)は確認済み</t>
    <rPh sb="5" eb="7">
      <t>シュツリョク</t>
    </rPh>
    <rPh sb="17" eb="19">
      <t>カクニン</t>
    </rPh>
    <rPh sb="19" eb="20">
      <t>ズ</t>
    </rPh>
    <phoneticPr fontId="1"/>
  </si>
  <si>
    <t>本船機関士への指示操作</t>
  </si>
  <si>
    <t>WiFi-AP BOX
WB-01</t>
    <phoneticPr fontId="1"/>
  </si>
  <si>
    <t>電源異常</t>
  </si>
  <si>
    <t>WiFi-APを機関室内に２つ装備する
ブレーカーを装備して過電流から機器を保護する</t>
  </si>
  <si>
    <t>是</t>
  </si>
  <si>
    <t>－</t>
  </si>
  <si>
    <t>スマートフォンがアップロードする情報（所在・転倒・呼び出し・返信）をアップロードできない</t>
    <rPh sb="15" eb="17">
      <t>ジョウホウ</t>
    </rPh>
    <rPh sb="18" eb="20">
      <t>ショザイ</t>
    </rPh>
    <rPh sb="21" eb="23">
      <t>テントウ</t>
    </rPh>
    <rPh sb="24" eb="25">
      <t>ヨ</t>
    </rPh>
    <rPh sb="26" eb="27">
      <t>ダ</t>
    </rPh>
    <rPh sb="29" eb="31">
      <t>ヘンシン</t>
    </rPh>
    <phoneticPr fontId="1"/>
  </si>
  <si>
    <t>(片側のWiFi-APが生きていた場合)特に問題は起こらない</t>
    <rPh sb="0" eb="2">
      <t>カタガワ</t>
    </rPh>
    <rPh sb="11" eb="12">
      <t>イ</t>
    </rPh>
    <rPh sb="16" eb="18">
      <t>バアイ</t>
    </rPh>
    <rPh sb="19" eb="20">
      <t>トク</t>
    </rPh>
    <rPh sb="21" eb="23">
      <t>モンダイ</t>
    </rPh>
    <rPh sb="24" eb="25">
      <t>オ</t>
    </rPh>
    <phoneticPr fontId="1"/>
  </si>
  <si>
    <t>機関制御室内PC</t>
    <rPh sb="5" eb="6">
      <t>ナイ</t>
    </rPh>
    <phoneticPr fontId="1"/>
  </si>
  <si>
    <t>なし</t>
  </si>
  <si>
    <t>機関制御室の所在情報は影響を受けない</t>
  </si>
  <si>
    <t>ブレーカーを装備して過電流から機器を保護する
MSBの系統をNo1/No2で別に接続する。</t>
  </si>
  <si>
    <t>（双方のWiFi-APがダウンした場合)FOCが機関士の状態を把握できなくなる</t>
    <rPh sb="0" eb="2">
      <t>ソウホウ</t>
    </rPh>
    <rPh sb="16" eb="18">
      <t>バアイ</t>
    </rPh>
    <rPh sb="22" eb="25">
      <t>キカンシ</t>
    </rPh>
    <rPh sb="26" eb="28">
      <t>ジョウタイ</t>
    </rPh>
    <rPh sb="29" eb="31">
      <t>ハアク</t>
    </rPh>
    <phoneticPr fontId="1"/>
  </si>
  <si>
    <t>船上PCのアプリ画面に機関士のスマートフォンが圏外になったことが表示される</t>
    <rPh sb="0" eb="2">
      <t>センジョウ</t>
    </rPh>
    <rPh sb="8" eb="10">
      <t>ガメン</t>
    </rPh>
    <rPh sb="11" eb="14">
      <t>キカンシ</t>
    </rPh>
    <rPh sb="23" eb="25">
      <t>ケンガイ</t>
    </rPh>
    <rPh sb="32" eb="34">
      <t>ヒョウジ</t>
    </rPh>
    <phoneticPr fontId="1"/>
  </si>
  <si>
    <t>陸上機関長</t>
    <rPh sb="0" eb="5">
      <t>リクジョウキカンチョウ</t>
    </rPh>
    <phoneticPr fontId="1"/>
  </si>
  <si>
    <t>クラウドアプリの画面に機関士のスマートフォンが圏外になったことが表示される</t>
    <rPh sb="8" eb="10">
      <t>ガメン</t>
    </rPh>
    <rPh sb="11" eb="14">
      <t>キカンシ</t>
    </rPh>
    <rPh sb="23" eb="25">
      <t>ケンガイ</t>
    </rPh>
    <rPh sb="32" eb="34">
      <t>ヒョウジ</t>
    </rPh>
    <phoneticPr fontId="1"/>
  </si>
  <si>
    <t>WiFi-APを機関室内に２つ装備する</t>
  </si>
  <si>
    <t>FOCが機関士の状態を把握できなくなる</t>
    <rPh sb="3" eb="6">
      <t>キカンシ</t>
    </rPh>
    <rPh sb="7" eb="9">
      <t>ジョウタイ</t>
    </rPh>
    <rPh sb="10" eb="12">
      <t>ハアク</t>
    </rPh>
    <phoneticPr fontId="1"/>
  </si>
  <si>
    <t>なし（二系統中一系統の故障と想定）</t>
  </si>
  <si>
    <t>通信異常</t>
  </si>
  <si>
    <t>WiFi-APを機関室内に２つ装備する
二系統のWiFi-APはメッシュ接続とする</t>
  </si>
  <si>
    <t>配線異常</t>
  </si>
  <si>
    <t>WiFi-APを機関室内に２つ装備する
二系統のWiFi-APはメッシュ接続とする
想定される容量・台数に余裕を持った機器選定とする</t>
  </si>
  <si>
    <t>WiFi接続時にSSIDを非公開とすることで、イリーガルな接続を排除する</t>
  </si>
  <si>
    <t>スマートフォンがアップロードする情報が書き換えられる。</t>
  </si>
  <si>
    <t>FOCが機関士の状態を正しく把握できなくなる</t>
  </si>
  <si>
    <t>是</t>
    <phoneticPr fontId="1"/>
  </si>
  <si>
    <t>データの欠損があったときにスマートフォンはケンガイであると表示する方向で検討中</t>
  </si>
  <si>
    <t>伝送情報の品質低下</t>
  </si>
  <si>
    <t>信頼できる機器を選定・購入する</t>
    <rPh sb="0" eb="2">
      <t>シンライ</t>
    </rPh>
    <rPh sb="5" eb="7">
      <t>キキ</t>
    </rPh>
    <rPh sb="8" eb="10">
      <t>センテイ</t>
    </rPh>
    <rPh sb="11" eb="13">
      <t>コウニュウ</t>
    </rPh>
    <phoneticPr fontId="1"/>
  </si>
  <si>
    <t>－</t>
    <phoneticPr fontId="1"/>
  </si>
  <si>
    <t>対策が不十分だと考えられる場合は受信アプリ側で品質をモニタリングする機能実装は考えうる（計画外）</t>
    <rPh sb="0" eb="2">
      <t>タイサク</t>
    </rPh>
    <rPh sb="3" eb="6">
      <t>フジュウブン</t>
    </rPh>
    <rPh sb="8" eb="9">
      <t>カンガ</t>
    </rPh>
    <rPh sb="13" eb="15">
      <t>バアイ</t>
    </rPh>
    <rPh sb="16" eb="18">
      <t>ジュシン</t>
    </rPh>
    <rPh sb="21" eb="22">
      <t>ガワ</t>
    </rPh>
    <rPh sb="23" eb="25">
      <t>ヒンシツ</t>
    </rPh>
    <rPh sb="34" eb="36">
      <t>キノウ</t>
    </rPh>
    <rPh sb="36" eb="38">
      <t>ジッソウ</t>
    </rPh>
    <rPh sb="39" eb="40">
      <t>カンガ</t>
    </rPh>
    <rPh sb="44" eb="47">
      <t>ケイカクガイ</t>
    </rPh>
    <phoneticPr fontId="1"/>
  </si>
  <si>
    <t>WiFi-AP BOX
WB-02</t>
    <phoneticPr fontId="1"/>
  </si>
  <si>
    <t>Smart Phone
SP-01</t>
    <phoneticPr fontId="1"/>
  </si>
  <si>
    <t>船内電話を使用して状況確認を行う
スマートフォンの電池残量をクラウドから確認できる
スマホ充電の運用ルールを明文化</t>
    <rPh sb="0" eb="2">
      <t>センナイ</t>
    </rPh>
    <rPh sb="2" eb="4">
      <t>デンワ</t>
    </rPh>
    <rPh sb="5" eb="7">
      <t>シヨウ</t>
    </rPh>
    <rPh sb="9" eb="11">
      <t>ジョウキョウ</t>
    </rPh>
    <rPh sb="11" eb="13">
      <t>カクニン</t>
    </rPh>
    <rPh sb="14" eb="15">
      <t>オコナ</t>
    </rPh>
    <rPh sb="25" eb="29">
      <t>デンチザンリョウ</t>
    </rPh>
    <rPh sb="36" eb="38">
      <t>カクニン</t>
    </rPh>
    <rPh sb="45" eb="47">
      <t>ジュウデン</t>
    </rPh>
    <rPh sb="48" eb="50">
      <t>ウンヨウ</t>
    </rPh>
    <rPh sb="54" eb="57">
      <t>メイブンカ</t>
    </rPh>
    <phoneticPr fontId="1"/>
  </si>
  <si>
    <t>機関制御室の所在情報は影響を受けない</t>
    <phoneticPr fontId="1"/>
  </si>
  <si>
    <t>船内電話を使用して状況確認を行う</t>
    <rPh sb="0" eb="2">
      <t>センナイ</t>
    </rPh>
    <rPh sb="2" eb="4">
      <t>デンワ</t>
    </rPh>
    <rPh sb="5" eb="7">
      <t>シヨウ</t>
    </rPh>
    <rPh sb="9" eb="11">
      <t>ジョウキョウ</t>
    </rPh>
    <rPh sb="11" eb="13">
      <t>カクニン</t>
    </rPh>
    <rPh sb="14" eb="15">
      <t>オコナ</t>
    </rPh>
    <phoneticPr fontId="1"/>
  </si>
  <si>
    <t>センサ異常</t>
  </si>
  <si>
    <t>（BLE受信機異常）
船内電話を使用して状況確認を行う</t>
    <rPh sb="4" eb="7">
      <t>ジュシンキ</t>
    </rPh>
    <rPh sb="7" eb="9">
      <t>イジョウ</t>
    </rPh>
    <phoneticPr fontId="1"/>
  </si>
  <si>
    <t>スマートフォンがアップロードする情報（所在）をアップロードできない</t>
    <rPh sb="15" eb="17">
      <t>ジョウホウ</t>
    </rPh>
    <rPh sb="18" eb="20">
      <t>ショザイ</t>
    </rPh>
    <phoneticPr fontId="1"/>
  </si>
  <si>
    <t>（加速度センサ異常）
定期的にセンサーの動作テスト。校正を実施</t>
    <rPh sb="1" eb="4">
      <t>カソクド</t>
    </rPh>
    <rPh sb="7" eb="9">
      <t>イジョウ</t>
    </rPh>
    <rPh sb="11" eb="14">
      <t>テイキテキ</t>
    </rPh>
    <rPh sb="20" eb="22">
      <t>ドウサ</t>
    </rPh>
    <rPh sb="26" eb="28">
      <t>コウセイ</t>
    </rPh>
    <rPh sb="27" eb="28">
      <t>タダ</t>
    </rPh>
    <rPh sb="29" eb="31">
      <t>ジッシ</t>
    </rPh>
    <phoneticPr fontId="1"/>
  </si>
  <si>
    <t>スマートフォンがアップロードする情報（転倒）をアップロードできない</t>
    <rPh sb="15" eb="17">
      <t>ジョウホウ</t>
    </rPh>
    <rPh sb="19" eb="21">
      <t>テントウ</t>
    </rPh>
    <phoneticPr fontId="1"/>
  </si>
  <si>
    <t>FOCが機関士の転倒状態を把握できなくなる</t>
    <rPh sb="3" eb="6">
      <t>キカンシ</t>
    </rPh>
    <rPh sb="10" eb="12">
      <t>ジョウタイ</t>
    </rPh>
    <rPh sb="12" eb="14">
      <t>ハアク</t>
    </rPh>
    <phoneticPr fontId="1"/>
  </si>
  <si>
    <t>アプリ側で加速度センサの値に変化が無くなったらエラーを出すなどの検知方法を検討する</t>
    <rPh sb="3" eb="4">
      <t>ガワ</t>
    </rPh>
    <rPh sb="5" eb="8">
      <t>カソクド</t>
    </rPh>
    <rPh sb="12" eb="13">
      <t>アタイ</t>
    </rPh>
    <rPh sb="14" eb="16">
      <t>ヘンカ</t>
    </rPh>
    <rPh sb="17" eb="18">
      <t>ナ</t>
    </rPh>
    <rPh sb="27" eb="28">
      <t>ダ</t>
    </rPh>
    <rPh sb="32" eb="36">
      <t>ケンチホウホウ</t>
    </rPh>
    <rPh sb="37" eb="39">
      <t>ケントウ</t>
    </rPh>
    <phoneticPr fontId="1"/>
  </si>
  <si>
    <t>船内電話を使用して状況確認を行う
定期的なタスクキル・再起動を実施する運用ルール
アプリの動作を軽いものとなるように作成する。
スマホにインストールするアプリに制限を設ける（なんでもかんでもOKではない）</t>
    <rPh sb="17" eb="20">
      <t>テイキテキ</t>
    </rPh>
    <rPh sb="27" eb="30">
      <t>サイキドウ</t>
    </rPh>
    <rPh sb="31" eb="33">
      <t>ジッシ</t>
    </rPh>
    <rPh sb="35" eb="37">
      <t>ウンヨウ</t>
    </rPh>
    <rPh sb="45" eb="47">
      <t>ドウサ</t>
    </rPh>
    <rPh sb="48" eb="49">
      <t>カル</t>
    </rPh>
    <rPh sb="58" eb="60">
      <t>サクセイ</t>
    </rPh>
    <rPh sb="80" eb="82">
      <t>セイゲン</t>
    </rPh>
    <rPh sb="83" eb="84">
      <t>モウ</t>
    </rPh>
    <phoneticPr fontId="1"/>
  </si>
  <si>
    <t>FOCが機関士の状態を把握できなくなる
機関士からのアクションが伝わらない</t>
    <rPh sb="3" eb="6">
      <t>キカンシ</t>
    </rPh>
    <rPh sb="7" eb="9">
      <t>ジョウタイ</t>
    </rPh>
    <rPh sb="10" eb="12">
      <t>ハアク</t>
    </rPh>
    <rPh sb="20" eb="23">
      <t>キカンシ</t>
    </rPh>
    <rPh sb="32" eb="33">
      <t>ツタ</t>
    </rPh>
    <phoneticPr fontId="1"/>
  </si>
  <si>
    <r>
      <t xml:space="preserve">スマホの生体認証、パスコード管理を実施し、イリーガルなアクセスを排除する。
端末偽装の排除方法は現在未搭載
</t>
    </r>
    <r>
      <rPr>
        <sz val="10"/>
        <color rgb="FF92D050"/>
        <rFont val="Meiryo UI"/>
        <family val="3"/>
        <charset val="128"/>
      </rPr>
      <t>ワンタイムパスなどのパスコード認証を検討</t>
    </r>
    <rPh sb="4" eb="8">
      <t>セイタイニンショウ</t>
    </rPh>
    <rPh sb="14" eb="16">
      <t>カンリ</t>
    </rPh>
    <rPh sb="17" eb="19">
      <t>ジッシ</t>
    </rPh>
    <rPh sb="32" eb="34">
      <t>ハイジョ</t>
    </rPh>
    <rPh sb="38" eb="40">
      <t>タンマツ</t>
    </rPh>
    <rPh sb="40" eb="42">
      <t>ギソウ</t>
    </rPh>
    <rPh sb="43" eb="45">
      <t>ハイジョ</t>
    </rPh>
    <rPh sb="45" eb="47">
      <t>ホウホウ</t>
    </rPh>
    <rPh sb="48" eb="50">
      <t>ゲンザイ</t>
    </rPh>
    <rPh sb="50" eb="53">
      <t>ミトウサイ</t>
    </rPh>
    <rPh sb="69" eb="71">
      <t>ニンショウ</t>
    </rPh>
    <rPh sb="72" eb="74">
      <t>ケントウ</t>
    </rPh>
    <phoneticPr fontId="1"/>
  </si>
  <si>
    <t>スマートフォンがアップロードする情報が書き換えられる。</t>
    <phoneticPr fontId="1"/>
  </si>
  <si>
    <t>クラウドのアプリがローカルPC経由でデータアップロードか、クラウドに直接アップロードか識別出来るように設計しなければいけない。</t>
    <rPh sb="15" eb="17">
      <t>ケイユ</t>
    </rPh>
    <rPh sb="34" eb="36">
      <t>チョクセツ</t>
    </rPh>
    <rPh sb="43" eb="45">
      <t>シキベツ</t>
    </rPh>
    <rPh sb="45" eb="47">
      <t>デキ</t>
    </rPh>
    <rPh sb="51" eb="53">
      <t>セッケイ</t>
    </rPh>
    <phoneticPr fontId="1"/>
  </si>
  <si>
    <t>なし　ケンガイ表示を検討
攻撃に関してNo25を参照</t>
    <rPh sb="7" eb="9">
      <t>ヒョウジ</t>
    </rPh>
    <rPh sb="10" eb="12">
      <t>ケントウ</t>
    </rPh>
    <rPh sb="13" eb="15">
      <t>コウゲキ</t>
    </rPh>
    <rPh sb="16" eb="17">
      <t>カン</t>
    </rPh>
    <rPh sb="24" eb="26">
      <t>サンショウ</t>
    </rPh>
    <phoneticPr fontId="1"/>
  </si>
  <si>
    <t>機器の信頼性テストを実施した上で採用可否を決定する。</t>
    <rPh sb="0" eb="2">
      <t>キキ</t>
    </rPh>
    <rPh sb="3" eb="6">
      <t>シンライセイ</t>
    </rPh>
    <rPh sb="10" eb="12">
      <t>ジッシ</t>
    </rPh>
    <rPh sb="14" eb="15">
      <t>ウエ</t>
    </rPh>
    <rPh sb="16" eb="18">
      <t>サイヨウ</t>
    </rPh>
    <rPh sb="18" eb="20">
      <t>カヒ</t>
    </rPh>
    <rPh sb="21" eb="23">
      <t>ケッテイ</t>
    </rPh>
    <phoneticPr fontId="1"/>
  </si>
  <si>
    <t>BLE Beacon
BB-01</t>
    <phoneticPr fontId="1"/>
  </si>
  <si>
    <t>自己発電だけでなくバッテリーを装備する
バッテリー交換タイミングの見える化</t>
    <rPh sb="0" eb="4">
      <t>ジコハツデン</t>
    </rPh>
    <rPh sb="15" eb="17">
      <t>ソウビ</t>
    </rPh>
    <rPh sb="25" eb="27">
      <t>コウカン</t>
    </rPh>
    <rPh sb="33" eb="34">
      <t>ミ</t>
    </rPh>
    <rPh sb="36" eb="37">
      <t>カ</t>
    </rPh>
    <phoneticPr fontId="1"/>
  </si>
  <si>
    <t>スマートフォンが特定の場所の所在情報を取得できない</t>
    <rPh sb="8" eb="10">
      <t>トクテイ</t>
    </rPh>
    <rPh sb="11" eb="13">
      <t>バショ</t>
    </rPh>
    <rPh sb="14" eb="16">
      <t>ショザイ</t>
    </rPh>
    <rPh sb="16" eb="18">
      <t>ジョウホウ</t>
    </rPh>
    <rPh sb="18" eb="20">
      <t>シュトク</t>
    </rPh>
    <phoneticPr fontId="1"/>
  </si>
  <si>
    <t>（特定の場所で）FOCが機関士の所在を把握できなくなる</t>
    <rPh sb="0" eb="2">
      <t>トクテイ</t>
    </rPh>
    <rPh sb="3" eb="5">
      <t>バショ</t>
    </rPh>
    <rPh sb="10" eb="13">
      <t>キカンシ</t>
    </rPh>
    <rPh sb="14" eb="16">
      <t>ショザイ</t>
    </rPh>
    <rPh sb="17" eb="19">
      <t>ハアク</t>
    </rPh>
    <phoneticPr fontId="1"/>
  </si>
  <si>
    <t>船上PCのアプリ画面に機関士の正しい位置が表示されなくなる（フロアを移動する、機関制御室に入室した場合は表示される）</t>
    <rPh sb="0" eb="2">
      <t>センジョウ</t>
    </rPh>
    <rPh sb="8" eb="10">
      <t>ガメン</t>
    </rPh>
    <rPh sb="11" eb="14">
      <t>キカンシ</t>
    </rPh>
    <rPh sb="15" eb="16">
      <t>タダ</t>
    </rPh>
    <rPh sb="18" eb="20">
      <t>イチ</t>
    </rPh>
    <rPh sb="21" eb="23">
      <t>ヒョウジ</t>
    </rPh>
    <rPh sb="34" eb="36">
      <t>イドウ</t>
    </rPh>
    <rPh sb="39" eb="41">
      <t>キカン</t>
    </rPh>
    <rPh sb="41" eb="44">
      <t>セイギョシツ</t>
    </rPh>
    <rPh sb="45" eb="47">
      <t>ニュウシツ</t>
    </rPh>
    <rPh sb="49" eb="51">
      <t>バアイ</t>
    </rPh>
    <rPh sb="52" eb="54">
      <t>ヒョウジ</t>
    </rPh>
    <phoneticPr fontId="1"/>
  </si>
  <si>
    <t>クラウドアプリの画面に機関士の正しい位置が表示されなくなる（フロアを移動する、機関制御室に入室した場合は表示される）</t>
    <rPh sb="8" eb="10">
      <t>ガメン</t>
    </rPh>
    <rPh sb="11" eb="14">
      <t>キカンシ</t>
    </rPh>
    <rPh sb="15" eb="16">
      <t>タダ</t>
    </rPh>
    <rPh sb="18" eb="20">
      <t>イチ</t>
    </rPh>
    <rPh sb="21" eb="23">
      <t>ヒョウジ</t>
    </rPh>
    <rPh sb="34" eb="36">
      <t>イドウ</t>
    </rPh>
    <rPh sb="45" eb="47">
      <t>ニュウシツ</t>
    </rPh>
    <rPh sb="49" eb="51">
      <t>バアイ</t>
    </rPh>
    <rPh sb="52" eb="54">
      <t>ヒョウジ</t>
    </rPh>
    <phoneticPr fontId="1"/>
  </si>
  <si>
    <t>&lt;完全な機能停止&gt;
船内電話を使用して状況確認を行う
複数のBLEセンサを装備する</t>
    <rPh sb="1" eb="3">
      <t>カンゼン</t>
    </rPh>
    <rPh sb="4" eb="8">
      <t>キノウテイシ</t>
    </rPh>
    <rPh sb="10" eb="12">
      <t>センナイ</t>
    </rPh>
    <rPh sb="12" eb="14">
      <t>デンワ</t>
    </rPh>
    <rPh sb="15" eb="17">
      <t>シヨウ</t>
    </rPh>
    <rPh sb="19" eb="21">
      <t>ジョウキョウ</t>
    </rPh>
    <rPh sb="21" eb="23">
      <t>カクニン</t>
    </rPh>
    <rPh sb="24" eb="25">
      <t>オコナ</t>
    </rPh>
    <phoneticPr fontId="1"/>
  </si>
  <si>
    <t>所定のセンサーから5日くらい？データが入ってこない場合、センサ故障としてアプリ側でアラートを出す機能を実装する</t>
    <rPh sb="0" eb="2">
      <t>ショテイ</t>
    </rPh>
    <rPh sb="10" eb="11">
      <t>ヒ</t>
    </rPh>
    <rPh sb="19" eb="20">
      <t>ハイ</t>
    </rPh>
    <rPh sb="25" eb="27">
      <t>バアイ</t>
    </rPh>
    <rPh sb="31" eb="33">
      <t>コショウ</t>
    </rPh>
    <rPh sb="39" eb="40">
      <t>ガワ</t>
    </rPh>
    <rPh sb="46" eb="47">
      <t>ダ</t>
    </rPh>
    <rPh sb="48" eb="50">
      <t>キノウ</t>
    </rPh>
    <rPh sb="51" eb="53">
      <t>ジッソウ</t>
    </rPh>
    <phoneticPr fontId="1"/>
  </si>
  <si>
    <t>&lt;機能劣化&gt;
なし</t>
    <rPh sb="1" eb="5">
      <t>キノウレッカ</t>
    </rPh>
    <phoneticPr fontId="1"/>
  </si>
  <si>
    <t>所定のセンサーから一か月くらい？長期間データが閾値をこえない場合、センサ劣化としてアプリ側でアラートを出す機能を実装する</t>
    <rPh sb="0" eb="2">
      <t>ショテイ</t>
    </rPh>
    <rPh sb="9" eb="10">
      <t>イッ</t>
    </rPh>
    <rPh sb="11" eb="12">
      <t>ゲツ</t>
    </rPh>
    <rPh sb="16" eb="19">
      <t>チョウキカン</t>
    </rPh>
    <rPh sb="23" eb="25">
      <t>シキイチ</t>
    </rPh>
    <rPh sb="30" eb="32">
      <t>バアイ</t>
    </rPh>
    <rPh sb="36" eb="38">
      <t>レッカ</t>
    </rPh>
    <rPh sb="44" eb="45">
      <t>ガワ</t>
    </rPh>
    <rPh sb="51" eb="52">
      <t>ダ</t>
    </rPh>
    <rPh sb="53" eb="55">
      <t>キノウ</t>
    </rPh>
    <rPh sb="56" eb="58">
      <t>ジッソウ</t>
    </rPh>
    <phoneticPr fontId="1"/>
  </si>
  <si>
    <t>船内電話を使用して状況確認を行う
複数のBLEセンサを装備する</t>
    <rPh sb="0" eb="2">
      <t>センナイ</t>
    </rPh>
    <rPh sb="2" eb="4">
      <t>デンワ</t>
    </rPh>
    <rPh sb="5" eb="7">
      <t>シヨウ</t>
    </rPh>
    <rPh sb="9" eb="11">
      <t>ジョウキョウ</t>
    </rPh>
    <rPh sb="11" eb="13">
      <t>カクニン</t>
    </rPh>
    <rPh sb="14" eb="15">
      <t>オコナ</t>
    </rPh>
    <phoneticPr fontId="1"/>
  </si>
  <si>
    <t>BLE Beacon
BB-02</t>
    <phoneticPr fontId="1"/>
  </si>
  <si>
    <t>BLE Beacon
BB-03</t>
    <phoneticPr fontId="1"/>
  </si>
  <si>
    <t>Rooter
RH-01</t>
    <phoneticPr fontId="1"/>
  </si>
  <si>
    <t>機関士所持のスイッチ情報はスマホケンガイの時に表示される仕様になっているか要確認</t>
    <rPh sb="21" eb="22">
      <t>トキ</t>
    </rPh>
    <rPh sb="28" eb="30">
      <t>シヨウ</t>
    </rPh>
    <rPh sb="37" eb="40">
      <t>ヨウカクニン</t>
    </rPh>
    <phoneticPr fontId="1"/>
  </si>
  <si>
    <t>Ethernet Hub
EH-01</t>
    <phoneticPr fontId="1"/>
  </si>
  <si>
    <t>船内電話を使用して状況確認を行う
スマートフォンのアプリ（Line、Teams）で状況確認を行う</t>
    <rPh sb="0" eb="2">
      <t>センナイ</t>
    </rPh>
    <rPh sb="2" eb="4">
      <t>デンワ</t>
    </rPh>
    <rPh sb="5" eb="7">
      <t>シヨウ</t>
    </rPh>
    <rPh sb="9" eb="13">
      <t>ジョウキョウカクニン</t>
    </rPh>
    <rPh sb="14" eb="15">
      <t>オコナ</t>
    </rPh>
    <rPh sb="41" eb="43">
      <t>ジョウキョウ</t>
    </rPh>
    <rPh sb="43" eb="45">
      <t>カクニン</t>
    </rPh>
    <rPh sb="46" eb="47">
      <t>オコナ</t>
    </rPh>
    <phoneticPr fontId="1"/>
  </si>
  <si>
    <t>船上PCがスマートフォンからの情報を取得できない
船上PCがクラウドに機関士所在・状態をアップロードできない</t>
    <rPh sb="0" eb="1">
      <t>センジョウ</t>
    </rPh>
    <rPh sb="14" eb="16">
      <t>ジョウホウ</t>
    </rPh>
    <rPh sb="17" eb="19">
      <t>シュトク</t>
    </rPh>
    <rPh sb="24" eb="26">
      <t>センジョウ</t>
    </rPh>
    <rPh sb="34" eb="37">
      <t>キカンシ</t>
    </rPh>
    <rPh sb="37" eb="39">
      <t>ショザイ</t>
    </rPh>
    <rPh sb="40" eb="42">
      <t>ジョウタイ</t>
    </rPh>
    <phoneticPr fontId="1"/>
  </si>
  <si>
    <t>スマホがアップロードしたタイムスタンプとクラウドが受け取ったタイムスタンプの時差が広がるとネットワーク劣化のアラートを出す指標になるか？</t>
    <rPh sb="25" eb="26">
      <t>ウ</t>
    </rPh>
    <rPh sb="27" eb="28">
      <t>ト</t>
    </rPh>
    <rPh sb="38" eb="40">
      <t>ジサ</t>
    </rPh>
    <rPh sb="41" eb="42">
      <t>ヒロ</t>
    </rPh>
    <rPh sb="51" eb="53">
      <t>レッカ</t>
    </rPh>
    <rPh sb="59" eb="60">
      <t>ダ</t>
    </rPh>
    <rPh sb="61" eb="63">
      <t>シヒョウ</t>
    </rPh>
    <phoneticPr fontId="1"/>
  </si>
  <si>
    <t>所在検知PC
PC-01</t>
    <rPh sb="0" eb="4">
      <t>ショザイケンチ</t>
    </rPh>
    <phoneticPr fontId="1"/>
  </si>
  <si>
    <t>船内電話を使用して状況確認を行う
スマートフォンのアプリ（Line、Teams）で状況確認を行う
設定情報はクラウド側で保持する</t>
    <rPh sb="0" eb="2">
      <t>センナイ</t>
    </rPh>
    <rPh sb="2" eb="4">
      <t>デンワ</t>
    </rPh>
    <rPh sb="5" eb="7">
      <t>シヨウ</t>
    </rPh>
    <rPh sb="9" eb="13">
      <t>ジョウキョウカクニン</t>
    </rPh>
    <rPh sb="14" eb="15">
      <t>オコナ</t>
    </rPh>
    <rPh sb="41" eb="43">
      <t>ジョウキョウ</t>
    </rPh>
    <rPh sb="43" eb="45">
      <t>カクニン</t>
    </rPh>
    <rPh sb="46" eb="47">
      <t>オコナ</t>
    </rPh>
    <rPh sb="49" eb="53">
      <t>セッテイジョウホウ</t>
    </rPh>
    <rPh sb="58" eb="59">
      <t>ガワ</t>
    </rPh>
    <rPh sb="60" eb="62">
      <t>ホジ</t>
    </rPh>
    <phoneticPr fontId="1"/>
  </si>
  <si>
    <t>船内電話を使用して状況確認を行う
スマートフォンのアプリ（Line、Teams）で状況確認を行う
アプリの動作を軽いものとなるように作成する。
インストールするアプリに制限を設ける（なんでもかんでもOKではない）</t>
    <rPh sb="0" eb="2">
      <t>センナイ</t>
    </rPh>
    <rPh sb="2" eb="4">
      <t>デンワ</t>
    </rPh>
    <rPh sb="5" eb="7">
      <t>シヨウ</t>
    </rPh>
    <rPh sb="9" eb="13">
      <t>ジョウキョウカクニン</t>
    </rPh>
    <rPh sb="14" eb="15">
      <t>オコナ</t>
    </rPh>
    <rPh sb="41" eb="43">
      <t>ジョウキョウ</t>
    </rPh>
    <rPh sb="43" eb="45">
      <t>カクニン</t>
    </rPh>
    <rPh sb="46" eb="47">
      <t>オコナ</t>
    </rPh>
    <phoneticPr fontId="1"/>
  </si>
  <si>
    <t>パソコンのログインパスワード設定
アプリへのログインパスワード設定
未使用物理ポートのロック</t>
    <rPh sb="14" eb="16">
      <t>セッテイ</t>
    </rPh>
    <rPh sb="31" eb="33">
      <t>セッテイ</t>
    </rPh>
    <rPh sb="34" eb="37">
      <t>ミシヨウ</t>
    </rPh>
    <rPh sb="37" eb="39">
      <t>ブツリ</t>
    </rPh>
    <phoneticPr fontId="1"/>
  </si>
  <si>
    <t>船上PCがスマートフォンからの情報を正しく取得できない
船上PCがクラウドに正しい機関士所在・状態をアップロードできない</t>
    <rPh sb="0" eb="1">
      <t>センジョウ</t>
    </rPh>
    <rPh sb="14" eb="16">
      <t>ジョウホウ</t>
    </rPh>
    <rPh sb="18" eb="19">
      <t>タダ</t>
    </rPh>
    <rPh sb="21" eb="23">
      <t>シュトク</t>
    </rPh>
    <rPh sb="27" eb="29">
      <t>センジョウ</t>
    </rPh>
    <rPh sb="38" eb="39">
      <t>タダ</t>
    </rPh>
    <rPh sb="41" eb="44">
      <t>キカンシ</t>
    </rPh>
    <rPh sb="43" eb="45">
      <t>ショザイ</t>
    </rPh>
    <rPh sb="46" eb="48">
      <t>ジョウタイ</t>
    </rPh>
    <phoneticPr fontId="1"/>
  </si>
  <si>
    <t>FOCが機関士の正しい状態を把握できなくなる</t>
    <rPh sb="3" eb="6">
      <t>キカンシ</t>
    </rPh>
    <rPh sb="8" eb="9">
      <t>タダ</t>
    </rPh>
    <rPh sb="11" eb="13">
      <t>ジョウタイ</t>
    </rPh>
    <rPh sb="14" eb="16">
      <t>ハアク</t>
    </rPh>
    <phoneticPr fontId="1"/>
  </si>
  <si>
    <t>設定データの保管・内容はクラウドが正とする。ログデータが本船PCとクラウドのデータに差異が生じた場合の照合機能は実装なし（通信容量削減のため）</t>
    <rPh sb="0" eb="2">
      <t>セッテイ</t>
    </rPh>
    <rPh sb="6" eb="8">
      <t>ホカン</t>
    </rPh>
    <rPh sb="9" eb="11">
      <t>ナイヨウ</t>
    </rPh>
    <rPh sb="17" eb="18">
      <t>タダ</t>
    </rPh>
    <rPh sb="28" eb="30">
      <t>ホンフネ</t>
    </rPh>
    <rPh sb="42" eb="43">
      <t>サ</t>
    </rPh>
    <rPh sb="43" eb="44">
      <t>コト</t>
    </rPh>
    <rPh sb="45" eb="46">
      <t>ショウ</t>
    </rPh>
    <rPh sb="48" eb="50">
      <t>バアイ</t>
    </rPh>
    <rPh sb="51" eb="53">
      <t>ショウゴウ</t>
    </rPh>
    <rPh sb="53" eb="55">
      <t>キノウ</t>
    </rPh>
    <rPh sb="56" eb="58">
      <t>ジッソウ</t>
    </rPh>
    <rPh sb="61" eb="65">
      <t>ツウシンヨウリョウ</t>
    </rPh>
    <rPh sb="65" eb="67">
      <t>サクゲン</t>
    </rPh>
    <phoneticPr fontId="1"/>
  </si>
  <si>
    <t>RFID検知PC
PC-02</t>
    <rPh sb="4" eb="6">
      <t>ケンチ</t>
    </rPh>
    <phoneticPr fontId="1"/>
  </si>
  <si>
    <t>船内電話を使用して状況確認を行う
スマートフォンのアプリ（Line、Teams）で状況確認を行う
BLEによる所在情報は取得可能</t>
    <rPh sb="0" eb="2">
      <t>センナイ</t>
    </rPh>
    <rPh sb="2" eb="4">
      <t>デンワ</t>
    </rPh>
    <rPh sb="5" eb="7">
      <t>シヨウ</t>
    </rPh>
    <rPh sb="9" eb="13">
      <t>ジョウキョウカクニン</t>
    </rPh>
    <rPh sb="14" eb="15">
      <t>オコナ</t>
    </rPh>
    <rPh sb="41" eb="43">
      <t>ジョウキョウ</t>
    </rPh>
    <rPh sb="43" eb="45">
      <t>カクニン</t>
    </rPh>
    <rPh sb="46" eb="47">
      <t>オコナ</t>
    </rPh>
    <rPh sb="60" eb="64">
      <t>シュトクカノウ</t>
    </rPh>
    <phoneticPr fontId="1"/>
  </si>
  <si>
    <t>船上PCがRFIDの所在情報（機関制御室）を取得できない</t>
    <rPh sb="9" eb="13">
      <t>ショザイジョウホウ</t>
    </rPh>
    <rPh sb="21" eb="23">
      <t>シュトク</t>
    </rPh>
    <phoneticPr fontId="1"/>
  </si>
  <si>
    <t>FOCが機関士の機関制御室の在室有無を確認できない</t>
    <rPh sb="2" eb="5">
      <t>キカンシ</t>
    </rPh>
    <rPh sb="13" eb="15">
      <t>ザイシツ</t>
    </rPh>
    <rPh sb="15" eb="17">
      <t>ウム</t>
    </rPh>
    <rPh sb="18" eb="20">
      <t>カクニン</t>
    </rPh>
    <phoneticPr fontId="1"/>
  </si>
  <si>
    <t>なし（機関制御室内でBLE信号が取得できない場合[＝要検証]はスマートフォンンの圏外表示がなされる）</t>
    <rPh sb="8" eb="9">
      <t>ナイ</t>
    </rPh>
    <rPh sb="13" eb="15">
      <t>シンゴウ</t>
    </rPh>
    <rPh sb="16" eb="18">
      <t>シュトク</t>
    </rPh>
    <rPh sb="22" eb="24">
      <t>バアイ</t>
    </rPh>
    <rPh sb="26" eb="29">
      <t>ヨウケンショウ</t>
    </rPh>
    <rPh sb="40" eb="42">
      <t>ケンガイ</t>
    </rPh>
    <rPh sb="42" eb="44">
      <t>ヒョウジ</t>
    </rPh>
    <phoneticPr fontId="1"/>
  </si>
  <si>
    <t>機関制御室でBLEの電波が満遍なく受信可能か要検証</t>
    <rPh sb="0" eb="5">
      <t>キカンセイギョシツ</t>
    </rPh>
    <rPh sb="10" eb="12">
      <t>デンパ</t>
    </rPh>
    <rPh sb="13" eb="15">
      <t>マンベン</t>
    </rPh>
    <rPh sb="17" eb="21">
      <t>ジュシンカノウ</t>
    </rPh>
    <rPh sb="22" eb="25">
      <t>ヨウケンショウ</t>
    </rPh>
    <phoneticPr fontId="1"/>
  </si>
  <si>
    <t>船内電話を使用して状況確認を行う
スマートフォンのアプリ（Line、Teams）で状況確認を行う
インストールするアプリに制限を設ける（なんでもかんでもOKではない）
BLEによる所在情報は取得可能</t>
    <rPh sb="0" eb="2">
      <t>センナイ</t>
    </rPh>
    <rPh sb="2" eb="4">
      <t>デンワ</t>
    </rPh>
    <rPh sb="5" eb="7">
      <t>シヨウ</t>
    </rPh>
    <rPh sb="9" eb="13">
      <t>ジョウキョウカクニン</t>
    </rPh>
    <rPh sb="14" eb="15">
      <t>オコナ</t>
    </rPh>
    <rPh sb="41" eb="43">
      <t>ジョウキョウ</t>
    </rPh>
    <rPh sb="43" eb="45">
      <t>カクニン</t>
    </rPh>
    <rPh sb="46" eb="47">
      <t>オコナ</t>
    </rPh>
    <phoneticPr fontId="1"/>
  </si>
  <si>
    <t>パソコンのログインパスワード設定
未使用物理ポートのロック
BLEによる所在情報は取得可能</t>
    <rPh sb="14" eb="16">
      <t>セッテイ</t>
    </rPh>
    <rPh sb="17" eb="20">
      <t>ミシヨウ</t>
    </rPh>
    <rPh sb="20" eb="22">
      <t>ブツリ</t>
    </rPh>
    <phoneticPr fontId="1"/>
  </si>
  <si>
    <t>船上PCがRFIDの所在情報（機関制御室）を正しく取得できない</t>
    <rPh sb="9" eb="13">
      <t>ショザイジョウホウ</t>
    </rPh>
    <rPh sb="22" eb="23">
      <t>タダ</t>
    </rPh>
    <rPh sb="25" eb="27">
      <t>シュトク</t>
    </rPh>
    <phoneticPr fontId="1"/>
  </si>
  <si>
    <t>BLEによる所在情報は取得可能</t>
    <phoneticPr fontId="1"/>
  </si>
  <si>
    <t>RFID Reader
RR-01</t>
    <phoneticPr fontId="1"/>
  </si>
  <si>
    <t>船内電話を使用して状況確認を行う
スマートフォンのアプリ（Line、Teams）で状況確認を行う
BLEによる所在情報は影響を受けない</t>
    <rPh sb="0" eb="2">
      <t>センナイ</t>
    </rPh>
    <rPh sb="2" eb="4">
      <t>デンワ</t>
    </rPh>
    <rPh sb="5" eb="7">
      <t>シヨウ</t>
    </rPh>
    <rPh sb="9" eb="13">
      <t>ジョウキョウカクニン</t>
    </rPh>
    <rPh sb="14" eb="15">
      <t>オコナ</t>
    </rPh>
    <rPh sb="41" eb="43">
      <t>ジョウキョウ</t>
    </rPh>
    <rPh sb="43" eb="45">
      <t>カクニン</t>
    </rPh>
    <rPh sb="46" eb="47">
      <t>オコナ</t>
    </rPh>
    <rPh sb="55" eb="59">
      <t>ショザイジョウホウ</t>
    </rPh>
    <rPh sb="60" eb="62">
      <t>エイキョウ</t>
    </rPh>
    <rPh sb="63" eb="64">
      <t>ウ</t>
    </rPh>
    <phoneticPr fontId="1"/>
  </si>
  <si>
    <t>船内電話を使用して状況確認を行う
スマートフォンのアプリ（Line、Teams）で状況確認を行う
設置位置が天井裏で容易にアクセスできない
いないのにいると書き換えられた場合は検知手段がない</t>
    <rPh sb="0" eb="2">
      <t>センナイ</t>
    </rPh>
    <rPh sb="2" eb="4">
      <t>デンワ</t>
    </rPh>
    <rPh sb="5" eb="7">
      <t>シヨウ</t>
    </rPh>
    <rPh sb="9" eb="13">
      <t>ジョウキョウカクニン</t>
    </rPh>
    <rPh sb="14" eb="15">
      <t>オコナ</t>
    </rPh>
    <rPh sb="41" eb="43">
      <t>ジョウキョウ</t>
    </rPh>
    <rPh sb="43" eb="45">
      <t>カクニン</t>
    </rPh>
    <rPh sb="46" eb="47">
      <t>オコナ</t>
    </rPh>
    <rPh sb="49" eb="51">
      <t>セッチ</t>
    </rPh>
    <rPh sb="51" eb="53">
      <t>イチ</t>
    </rPh>
    <rPh sb="54" eb="57">
      <t>テンジョウウラ</t>
    </rPh>
    <rPh sb="58" eb="60">
      <t>ヨウイ</t>
    </rPh>
    <rPh sb="78" eb="79">
      <t>カ</t>
    </rPh>
    <rPh sb="80" eb="81">
      <t>カ</t>
    </rPh>
    <rPh sb="85" eb="87">
      <t>バアイ</t>
    </rPh>
    <rPh sb="88" eb="92">
      <t>ケンチシュダン</t>
    </rPh>
    <phoneticPr fontId="1"/>
  </si>
  <si>
    <t>いないのにいると表示される場合、連続8h以上動きが無い場合はアラートを出す。（BLEも含む）</t>
    <rPh sb="8" eb="10">
      <t>ヒョウジ</t>
    </rPh>
    <rPh sb="13" eb="15">
      <t>バアイ</t>
    </rPh>
    <rPh sb="16" eb="18">
      <t>レンゾク</t>
    </rPh>
    <rPh sb="20" eb="22">
      <t>イジョウ</t>
    </rPh>
    <rPh sb="22" eb="23">
      <t>ウゴ</t>
    </rPh>
    <rPh sb="25" eb="26">
      <t>ム</t>
    </rPh>
    <rPh sb="27" eb="29">
      <t>バアイ</t>
    </rPh>
    <rPh sb="35" eb="36">
      <t>ダ</t>
    </rPh>
    <rPh sb="43" eb="44">
      <t>フク</t>
    </rPh>
    <phoneticPr fontId="1"/>
  </si>
  <si>
    <t>RFID Trigger
TR-01</t>
    <phoneticPr fontId="1"/>
  </si>
  <si>
    <t>（双方のトリガーがダウンしていたら）船上PCがRFIDの所在情報（機関制御室）を取得できない</t>
    <rPh sb="17" eb="18">
      <t>センジョウ</t>
    </rPh>
    <rPh sb="26" eb="30">
      <t>ショザイジョウホウ</t>
    </rPh>
    <rPh sb="38" eb="40">
      <t>シュトク</t>
    </rPh>
    <phoneticPr fontId="1"/>
  </si>
  <si>
    <t>なし（双方のトリガーがダウンしていてかつ、機関制御室内でBLE信号が取得できない場合[＝要検証]はスマートフォンンの圏外表示がなされる）</t>
    <rPh sb="3" eb="5">
      <t>ソウホウ</t>
    </rPh>
    <rPh sb="26" eb="27">
      <t>ナイ</t>
    </rPh>
    <rPh sb="31" eb="33">
      <t>シンゴウ</t>
    </rPh>
    <rPh sb="34" eb="36">
      <t>シュトク</t>
    </rPh>
    <rPh sb="40" eb="42">
      <t>バアイ</t>
    </rPh>
    <rPh sb="44" eb="47">
      <t>ヨウケンショウ</t>
    </rPh>
    <rPh sb="58" eb="60">
      <t>ケンガイ</t>
    </rPh>
    <rPh sb="60" eb="62">
      <t>ヒョウジ</t>
    </rPh>
    <phoneticPr fontId="1"/>
  </si>
  <si>
    <t>機関制御室を二つのエリアに分けて、それぞれのトリガーで監視する</t>
    <rPh sb="0" eb="5">
      <t>キカンセイギョシツ</t>
    </rPh>
    <rPh sb="6" eb="7">
      <t>フタ</t>
    </rPh>
    <rPh sb="13" eb="14">
      <t>ワ</t>
    </rPh>
    <rPh sb="27" eb="29">
      <t>カンシ</t>
    </rPh>
    <phoneticPr fontId="1"/>
  </si>
  <si>
    <t>&lt;完全故障&gt;船内電話を使用して状況確認を行う
スマートフォンのアプリ（Line、Teams）で状況確認を行う
BLEによる所在情報は影響を受けない</t>
    <rPh sb="1" eb="5">
      <t>カンゼンコショウ</t>
    </rPh>
    <rPh sb="6" eb="8">
      <t>センナイ</t>
    </rPh>
    <rPh sb="8" eb="10">
      <t>デンワ</t>
    </rPh>
    <rPh sb="11" eb="13">
      <t>シヨウ</t>
    </rPh>
    <rPh sb="15" eb="19">
      <t>ジョウキョウカクニン</t>
    </rPh>
    <rPh sb="20" eb="21">
      <t>オコナ</t>
    </rPh>
    <rPh sb="47" eb="49">
      <t>ジョウキョウ</t>
    </rPh>
    <rPh sb="49" eb="51">
      <t>カクニン</t>
    </rPh>
    <rPh sb="52" eb="53">
      <t>オコナ</t>
    </rPh>
    <rPh sb="61" eb="65">
      <t>ショザイジョウホウ</t>
    </rPh>
    <rPh sb="66" eb="68">
      <t>エイキョウ</t>
    </rPh>
    <rPh sb="69" eb="70">
      <t>ウ</t>
    </rPh>
    <phoneticPr fontId="1"/>
  </si>
  <si>
    <t>&lt;機能劣化&gt;
BLEによる所在情報は影響を受けない</t>
    <rPh sb="1" eb="3">
      <t>キノウ</t>
    </rPh>
    <rPh sb="3" eb="4">
      <t>レツ</t>
    </rPh>
    <phoneticPr fontId="1"/>
  </si>
  <si>
    <t>RFIDの所在情報（機関制御室）の検知エリアが縮小する。機関制御室に在室中なのに、不在となりえる。</t>
    <rPh sb="4" eb="8">
      <t>ショザイジョウホウ</t>
    </rPh>
    <rPh sb="17" eb="19">
      <t>ケンチ</t>
    </rPh>
    <rPh sb="23" eb="25">
      <t>シュクショウ</t>
    </rPh>
    <rPh sb="28" eb="30">
      <t>キカン</t>
    </rPh>
    <rPh sb="30" eb="33">
      <t>セイギョシツ</t>
    </rPh>
    <rPh sb="34" eb="37">
      <t>ザイシツチュウ</t>
    </rPh>
    <rPh sb="41" eb="43">
      <t>フザイ</t>
    </rPh>
    <phoneticPr fontId="1"/>
  </si>
  <si>
    <t>船上PCがRFIDの所在情報を正しく取得できなくなる</t>
    <rPh sb="0" eb="1">
      <t>センジョウ</t>
    </rPh>
    <rPh sb="9" eb="13">
      <t>ショザイジョウホウ</t>
    </rPh>
    <rPh sb="14" eb="15">
      <t>タダ</t>
    </rPh>
    <rPh sb="17" eb="19">
      <t>シュトク</t>
    </rPh>
    <phoneticPr fontId="1"/>
  </si>
  <si>
    <t>定期的に実際の所在とアプリでの表示に追従性があるか確認するルール作成（センサ動作チェック）</t>
    <rPh sb="0" eb="3">
      <t>テイキテキ</t>
    </rPh>
    <rPh sb="4" eb="6">
      <t>ジッサイ</t>
    </rPh>
    <rPh sb="7" eb="9">
      <t>ショザイ</t>
    </rPh>
    <rPh sb="15" eb="17">
      <t>ヒョウジ</t>
    </rPh>
    <rPh sb="18" eb="21">
      <t>ツイジュウセイ</t>
    </rPh>
    <rPh sb="25" eb="27">
      <t>カクニン</t>
    </rPh>
    <rPh sb="32" eb="34">
      <t>サクセイ</t>
    </rPh>
    <rPh sb="38" eb="40">
      <t>ドウサ</t>
    </rPh>
    <phoneticPr fontId="1"/>
  </si>
  <si>
    <t>船内電話を使用して状況確認を行う
スマートフォンのアプリ（Line、Teams）で状況確認を行う
BLEによる所在情報は影響を受けない
機器を二つ装備している</t>
    <rPh sb="0" eb="2">
      <t>センナイ</t>
    </rPh>
    <rPh sb="2" eb="4">
      <t>デンワ</t>
    </rPh>
    <rPh sb="5" eb="7">
      <t>シヨウ</t>
    </rPh>
    <rPh sb="9" eb="13">
      <t>ジョウキョウカクニン</t>
    </rPh>
    <rPh sb="14" eb="15">
      <t>オコナ</t>
    </rPh>
    <rPh sb="41" eb="43">
      <t>ジョウキョウ</t>
    </rPh>
    <rPh sb="43" eb="45">
      <t>カクニン</t>
    </rPh>
    <rPh sb="46" eb="47">
      <t>オコナ</t>
    </rPh>
    <rPh sb="55" eb="59">
      <t>ショザイジョウホウ</t>
    </rPh>
    <rPh sb="60" eb="62">
      <t>エイキョウ</t>
    </rPh>
    <rPh sb="63" eb="64">
      <t>ウ</t>
    </rPh>
    <rPh sb="68" eb="70">
      <t>キキ</t>
    </rPh>
    <rPh sb="71" eb="72">
      <t>フタ</t>
    </rPh>
    <rPh sb="73" eb="75">
      <t>ソウビ</t>
    </rPh>
    <phoneticPr fontId="1"/>
  </si>
  <si>
    <t>RFID Trigger
TR-02</t>
    <phoneticPr fontId="1"/>
  </si>
  <si>
    <t>RFID Tag
RT-01</t>
    <phoneticPr fontId="1"/>
  </si>
  <si>
    <t>船内電話を使用して状況確認を行う
スマートフォンのアプリ（Line、Teams）で状況確認を行う
BLEによる所在情報は影響を受けない
Tagの電池残量をアプリで確認できる</t>
    <rPh sb="0" eb="2">
      <t>センナイ</t>
    </rPh>
    <rPh sb="2" eb="4">
      <t>デンワ</t>
    </rPh>
    <rPh sb="5" eb="7">
      <t>シヨウ</t>
    </rPh>
    <rPh sb="9" eb="13">
      <t>ジョウキョウカクニン</t>
    </rPh>
    <rPh sb="14" eb="15">
      <t>オコナ</t>
    </rPh>
    <rPh sb="41" eb="43">
      <t>ジョウキョウ</t>
    </rPh>
    <rPh sb="43" eb="45">
      <t>カクニン</t>
    </rPh>
    <rPh sb="46" eb="47">
      <t>オコナ</t>
    </rPh>
    <rPh sb="55" eb="59">
      <t>ショザイジョウホウ</t>
    </rPh>
    <rPh sb="60" eb="62">
      <t>エイキョウ</t>
    </rPh>
    <rPh sb="63" eb="64">
      <t>ウ</t>
    </rPh>
    <rPh sb="72" eb="76">
      <t>デンチザンリョウ</t>
    </rPh>
    <rPh sb="81" eb="83">
      <t>カクニン</t>
    </rPh>
    <phoneticPr fontId="1"/>
  </si>
  <si>
    <t>Tagの電池残量をアプリで確認できる?要確認</t>
    <rPh sb="19" eb="22">
      <t>ヨウカクニン</t>
    </rPh>
    <phoneticPr fontId="1"/>
  </si>
  <si>
    <t>Pendant Call
PE-01</t>
    <phoneticPr fontId="1"/>
  </si>
  <si>
    <t>電池残量でアラートを出す
押下時に船内アラームに反応が出せないか検討中</t>
    <rPh sb="0" eb="4">
      <t>デンチザンリョウ</t>
    </rPh>
    <rPh sb="10" eb="11">
      <t>ダ</t>
    </rPh>
    <phoneticPr fontId="1"/>
  </si>
  <si>
    <t>機関士所持のスイッチ（呼び出し）が情報発信できない</t>
    <rPh sb="0" eb="2">
      <t>キカンシ</t>
    </rPh>
    <rPh sb="2" eb="4">
      <t>ショジ</t>
    </rPh>
    <rPh sb="10" eb="11">
      <t>ヨ</t>
    </rPh>
    <rPh sb="12" eb="13">
      <t>ダ</t>
    </rPh>
    <rPh sb="17" eb="19">
      <t>ジョウホウ</t>
    </rPh>
    <rPh sb="19" eb="21">
      <t>ハッシン</t>
    </rPh>
    <phoneticPr fontId="1"/>
  </si>
  <si>
    <t>機関士の呼び出しにFOCが気づかない</t>
    <rPh sb="0" eb="2">
      <t>キカンシ</t>
    </rPh>
    <rPh sb="4" eb="5">
      <t>ヨ</t>
    </rPh>
    <rPh sb="5" eb="6">
      <t>ダ</t>
    </rPh>
    <rPh sb="6" eb="7">
      <t>ダ</t>
    </rPh>
    <rPh sb="12" eb="13">
      <t>キ</t>
    </rPh>
    <phoneticPr fontId="1"/>
  </si>
  <si>
    <t>船上PCのアプリ画面に電池残量低下アラート表示</t>
    <rPh sb="0" eb="2">
      <t>センジョウ</t>
    </rPh>
    <rPh sb="8" eb="10">
      <t>ガメン</t>
    </rPh>
    <rPh sb="11" eb="17">
      <t>デンチザンリョウテイカ</t>
    </rPh>
    <rPh sb="21" eb="23">
      <t>ヒョウジ</t>
    </rPh>
    <phoneticPr fontId="1"/>
  </si>
  <si>
    <t>あり</t>
    <phoneticPr fontId="1"/>
  </si>
  <si>
    <t>クラウドのアプリ画面に電池残量低下アラート表示</t>
    <rPh sb="8" eb="10">
      <t>ガメン</t>
    </rPh>
    <rPh sb="11" eb="17">
      <t>デンチザンリョウテイカ</t>
    </rPh>
    <rPh sb="21" eb="23">
      <t>ヒョウジ</t>
    </rPh>
    <phoneticPr fontId="1"/>
  </si>
  <si>
    <t>押下時に船内アラームに反応が出せないか検討中</t>
    <phoneticPr fontId="1"/>
  </si>
  <si>
    <t>なし　押下時に船内アラームに反応が出せないか検討中</t>
    <rPh sb="3" eb="5">
      <t>オウカ</t>
    </rPh>
    <rPh sb="5" eb="6">
      <t>ジ</t>
    </rPh>
    <rPh sb="7" eb="9">
      <t>センナイ</t>
    </rPh>
    <rPh sb="14" eb="16">
      <t>ハンノウ</t>
    </rPh>
    <rPh sb="17" eb="18">
      <t>ダ</t>
    </rPh>
    <rPh sb="22" eb="25">
      <t>ケントウチュウ</t>
    </rPh>
    <phoneticPr fontId="1"/>
  </si>
  <si>
    <t>EnOcean SW
ES-01</t>
    <phoneticPr fontId="1"/>
  </si>
  <si>
    <t>機関士所持のスイッチ（返信）が情報発信できない</t>
    <rPh sb="0" eb="2">
      <t>キカンシ</t>
    </rPh>
    <rPh sb="2" eb="4">
      <t>ショジ</t>
    </rPh>
    <rPh sb="10" eb="11">
      <t>ヨ</t>
    </rPh>
    <rPh sb="11" eb="13">
      <t>ヘンシン</t>
    </rPh>
    <rPh sb="15" eb="17">
      <t>ジョウホウ</t>
    </rPh>
    <rPh sb="17" eb="19">
      <t>ハッシン</t>
    </rPh>
    <phoneticPr fontId="1"/>
  </si>
  <si>
    <t>機関士の返信にFOCが気づかない</t>
    <rPh sb="0" eb="2">
      <t>キカンシ</t>
    </rPh>
    <rPh sb="4" eb="6">
      <t>ヘンシン</t>
    </rPh>
    <rPh sb="10" eb="11">
      <t>キ</t>
    </rPh>
    <phoneticPr fontId="1"/>
  </si>
  <si>
    <t>Control Panel
CP-01</t>
    <phoneticPr fontId="1"/>
  </si>
  <si>
    <t>スマホアプリからの呼び出し、返信は影響を受けない
押下時に船内アラームに反応が出せないか検討中（アラームが出ないことで異常に気づく）
タッチパネルの表示が消灯する</t>
    <rPh sb="9" eb="10">
      <t>ヨ</t>
    </rPh>
    <rPh sb="11" eb="12">
      <t>ダ</t>
    </rPh>
    <rPh sb="14" eb="16">
      <t>ヘンシン</t>
    </rPh>
    <rPh sb="17" eb="19">
      <t>エイキョウ</t>
    </rPh>
    <rPh sb="20" eb="21">
      <t>ウ</t>
    </rPh>
    <rPh sb="53" eb="54">
      <t>デ</t>
    </rPh>
    <rPh sb="59" eb="61">
      <t>イジョウ</t>
    </rPh>
    <rPh sb="62" eb="63">
      <t>キ</t>
    </rPh>
    <rPh sb="74" eb="76">
      <t>ヒョウジ</t>
    </rPh>
    <rPh sb="77" eb="79">
      <t>ショウトウ</t>
    </rPh>
    <phoneticPr fontId="1"/>
  </si>
  <si>
    <t>機関士所持のスイッチ（呼び出し、返信）の情報を取得できない</t>
    <rPh sb="0" eb="2">
      <t>キカンシ</t>
    </rPh>
    <rPh sb="2" eb="4">
      <t>ショジ</t>
    </rPh>
    <rPh sb="10" eb="11">
      <t>ヨ</t>
    </rPh>
    <rPh sb="12" eb="13">
      <t>ダ</t>
    </rPh>
    <rPh sb="15" eb="17">
      <t>ヘンシン</t>
    </rPh>
    <rPh sb="19" eb="21">
      <t>ジョウホウ</t>
    </rPh>
    <rPh sb="22" eb="24">
      <t>シュトク</t>
    </rPh>
    <phoneticPr fontId="1"/>
  </si>
  <si>
    <t>機関士の呼び出し・返信にFOCが気づかない</t>
    <rPh sb="0" eb="2">
      <t>キカンシ</t>
    </rPh>
    <rPh sb="4" eb="5">
      <t>ヨ</t>
    </rPh>
    <rPh sb="5" eb="6">
      <t>ダ</t>
    </rPh>
    <rPh sb="6" eb="7">
      <t>ダ</t>
    </rPh>
    <rPh sb="9" eb="11">
      <t>ヘンシン</t>
    </rPh>
    <rPh sb="15" eb="16">
      <t>キ</t>
    </rPh>
    <phoneticPr fontId="1"/>
  </si>
  <si>
    <t>スマホアプリからの呼び出し、返信は影響を受けない
押下時に船内アラームに反応が出せないか検討中（アラームが出ないことで異常に気づく）
タッチパネルの表示が消灯する</t>
    <rPh sb="9" eb="10">
      <t>ヨ</t>
    </rPh>
    <rPh sb="11" eb="12">
      <t>ダ</t>
    </rPh>
    <rPh sb="14" eb="16">
      <t>ヘンシン</t>
    </rPh>
    <rPh sb="17" eb="19">
      <t>エイキョウ</t>
    </rPh>
    <rPh sb="20" eb="21">
      <t>ウ</t>
    </rPh>
    <phoneticPr fontId="1"/>
  </si>
  <si>
    <t>スマホアプリからの呼び出し、返信は影響を受けない
押下時に船内アラームに反応が出せないか検討中（アラームが出ないことで異常に気づく）</t>
    <rPh sb="9" eb="10">
      <t>ヨ</t>
    </rPh>
    <rPh sb="11" eb="12">
      <t>ダ</t>
    </rPh>
    <rPh sb="14" eb="16">
      <t>ヘンシン</t>
    </rPh>
    <rPh sb="17" eb="19">
      <t>エイキョウ</t>
    </rPh>
    <rPh sb="20" eb="21">
      <t>ウ</t>
    </rPh>
    <phoneticPr fontId="1"/>
  </si>
  <si>
    <t>スマホアプリからの呼び出し、返信は影響を受けない
押下時に船内アラームに反応が出せないか検討中（アラームが出ないことで異常に気づく）
Panelは鍵付きとし、外部からのアクセスを制限する</t>
    <rPh sb="9" eb="10">
      <t>ヨ</t>
    </rPh>
    <rPh sb="11" eb="12">
      <t>ダ</t>
    </rPh>
    <rPh sb="14" eb="16">
      <t>ヘンシン</t>
    </rPh>
    <rPh sb="17" eb="19">
      <t>エイキョウ</t>
    </rPh>
    <rPh sb="20" eb="21">
      <t>ウ</t>
    </rPh>
    <rPh sb="73" eb="75">
      <t>カギツ</t>
    </rPh>
    <rPh sb="79" eb="81">
      <t>ガイブ</t>
    </rPh>
    <rPh sb="89" eb="91">
      <t>セイゲン</t>
    </rPh>
    <phoneticPr fontId="1"/>
  </si>
  <si>
    <t>PLCの冗長化で確実にデータが飛ぶことを要検討（追加した片系統はIASに直接接続など）（緊急性を担保するのであれば）</t>
    <rPh sb="4" eb="7">
      <t>ジョウチョウカ</t>
    </rPh>
    <rPh sb="8" eb="10">
      <t>カクジツ</t>
    </rPh>
    <rPh sb="15" eb="16">
      <t>ト</t>
    </rPh>
    <rPh sb="20" eb="23">
      <t>ヨウケントウ</t>
    </rPh>
    <rPh sb="24" eb="26">
      <t>ツイカ</t>
    </rPh>
    <rPh sb="28" eb="29">
      <t>カタ</t>
    </rPh>
    <rPh sb="29" eb="31">
      <t>ケイトウ</t>
    </rPh>
    <rPh sb="36" eb="40">
      <t>チョクセツセツゾク</t>
    </rPh>
    <rPh sb="44" eb="47">
      <t>キンキュウセイ</t>
    </rPh>
    <rPh sb="48" eb="50">
      <t>タンポ</t>
    </rPh>
    <phoneticPr fontId="1"/>
  </si>
  <si>
    <t>PLCの冗長化で確実にデータが飛ぶことを要検討（追加した片系統はIASに直接接続など）（緊急性を担保するのであれば）</t>
    <phoneticPr fontId="1"/>
  </si>
  <si>
    <t>Ethernet Hub BOX
EB-01~04</t>
    <phoneticPr fontId="1"/>
  </si>
  <si>
    <t>スマホアプリからの呼び出し、返信は影響を受けない
押下時に船内アラームに反応が出せないか検討中（アラームが出ないことで異常に気づく）
複数個所で冗長化している</t>
    <rPh sb="9" eb="10">
      <t>ヨ</t>
    </rPh>
    <rPh sb="11" eb="12">
      <t>ダ</t>
    </rPh>
    <rPh sb="14" eb="16">
      <t>ヘンシン</t>
    </rPh>
    <rPh sb="17" eb="19">
      <t>エイキョウ</t>
    </rPh>
    <rPh sb="20" eb="21">
      <t>ウ</t>
    </rPh>
    <rPh sb="67" eb="71">
      <t>フクスウカショ</t>
    </rPh>
    <rPh sb="72" eb="75">
      <t>ジョウチョウカ</t>
    </rPh>
    <phoneticPr fontId="1"/>
  </si>
  <si>
    <t>スマホアプリからの呼び出し、返信は影響を受けない
押下時に船内アラームに反応が出せないか検討中（アラームが出ないことで異常に気づく）
複数個所で冗長化している
BOXは鍵付きとしアクセスに制限をかける</t>
    <rPh sb="9" eb="10">
      <t>ヨ</t>
    </rPh>
    <rPh sb="11" eb="12">
      <t>ダ</t>
    </rPh>
    <rPh sb="14" eb="16">
      <t>ヘンシン</t>
    </rPh>
    <rPh sb="17" eb="19">
      <t>エイキョウ</t>
    </rPh>
    <rPh sb="20" eb="21">
      <t>ウ</t>
    </rPh>
    <rPh sb="67" eb="71">
      <t>フクスウカショ</t>
    </rPh>
    <rPh sb="72" eb="75">
      <t>ジョウチョウカ</t>
    </rPh>
    <rPh sb="84" eb="86">
      <t>カギツ</t>
    </rPh>
    <rPh sb="94" eb="96">
      <t>セイゲン</t>
    </rPh>
    <phoneticPr fontId="1"/>
  </si>
  <si>
    <t>Gateway BOX
GB-01~08</t>
    <phoneticPr fontId="1"/>
  </si>
  <si>
    <t>機関士所持のスイッチ（呼び出し、返信）の情報を取得できない</t>
    <rPh sb="0" eb="1">
      <t>キカンシ</t>
    </rPh>
    <rPh sb="1" eb="3">
      <t>ショジ</t>
    </rPh>
    <rPh sb="9" eb="10">
      <t>ヨ</t>
    </rPh>
    <rPh sb="11" eb="12">
      <t>ダ</t>
    </rPh>
    <rPh sb="14" eb="16">
      <t>ヘンシン</t>
    </rPh>
    <rPh sb="18" eb="20">
      <t>ジョウホウ</t>
    </rPh>
    <rPh sb="21" eb="23">
      <t>シュトク</t>
    </rPh>
    <phoneticPr fontId="1"/>
  </si>
  <si>
    <t>スマホアプリからの呼び出し、返信は影響を受けない
押下時に船内アラームに反応が出せないか検討中（アラームが出ないことで異常に気づく）
GWが過負荷にならないようにホワイトリストで整理する</t>
    <rPh sb="9" eb="10">
      <t>ヨ</t>
    </rPh>
    <rPh sb="11" eb="12">
      <t>ダ</t>
    </rPh>
    <rPh sb="14" eb="16">
      <t>ヘンシン</t>
    </rPh>
    <rPh sb="17" eb="19">
      <t>エイキョウ</t>
    </rPh>
    <rPh sb="20" eb="21">
      <t>ウ</t>
    </rPh>
    <rPh sb="70" eb="73">
      <t>カフカ</t>
    </rPh>
    <rPh sb="89" eb="91">
      <t>セイリ</t>
    </rPh>
    <phoneticPr fontId="1"/>
  </si>
  <si>
    <t>スマホアプリからの呼び出し、返信は影響を受けない
押下時に船内アラームに反応が出せないか検討中（アラームが出ないことで異常に気づく）
ボックスは鍵付きとし、外部からのアクセスを制限する</t>
    <rPh sb="9" eb="10">
      <t>ヨ</t>
    </rPh>
    <rPh sb="11" eb="12">
      <t>ダ</t>
    </rPh>
    <rPh sb="14" eb="16">
      <t>ヘンシン</t>
    </rPh>
    <rPh sb="17" eb="19">
      <t>エイキョウ</t>
    </rPh>
    <rPh sb="20" eb="21">
      <t>ウ</t>
    </rPh>
    <rPh sb="72" eb="74">
      <t>カギツ</t>
    </rPh>
    <rPh sb="78" eb="80">
      <t>ガイブ</t>
    </rPh>
    <rPh sb="88" eb="90">
      <t>セイゲン</t>
    </rPh>
    <phoneticPr fontId="1"/>
  </si>
  <si>
    <t>機関士所持のスイッチ（呼び出し、返信）の情報を取得できない
意図しないタイミングで呼び出し、返信が発報される</t>
    <rPh sb="0" eb="1">
      <t>キカンシ</t>
    </rPh>
    <rPh sb="1" eb="3">
      <t>ショジ</t>
    </rPh>
    <rPh sb="9" eb="10">
      <t>ヨ</t>
    </rPh>
    <rPh sb="11" eb="12">
      <t>ダ</t>
    </rPh>
    <rPh sb="14" eb="16">
      <t>ヘンシン</t>
    </rPh>
    <rPh sb="18" eb="20">
      <t>ジョウホウ</t>
    </rPh>
    <rPh sb="21" eb="23">
      <t>シュトク</t>
    </rPh>
    <rPh sb="30" eb="32">
      <t>イト</t>
    </rPh>
    <rPh sb="41" eb="42">
      <t>ヨ</t>
    </rPh>
    <rPh sb="43" eb="44">
      <t>ダ</t>
    </rPh>
    <rPh sb="46" eb="48">
      <t>ヘンシン</t>
    </rPh>
    <rPh sb="49" eb="51">
      <t>ハッポウ</t>
    </rPh>
    <phoneticPr fontId="1"/>
  </si>
  <si>
    <t>機関士の呼び出し・返信にFOCが気づかない
不要なタイミングでの呼び出し・返信にFOCが対応させられる</t>
    <rPh sb="0" eb="2">
      <t>キカンシ</t>
    </rPh>
    <rPh sb="4" eb="5">
      <t>ヨ</t>
    </rPh>
    <rPh sb="5" eb="6">
      <t>ダ</t>
    </rPh>
    <rPh sb="6" eb="7">
      <t>ダ</t>
    </rPh>
    <rPh sb="9" eb="11">
      <t>ヘンシン</t>
    </rPh>
    <rPh sb="15" eb="16">
      <t>キ</t>
    </rPh>
    <rPh sb="22" eb="24">
      <t>フヨウ</t>
    </rPh>
    <rPh sb="32" eb="33">
      <t>ヨ</t>
    </rPh>
    <rPh sb="34" eb="35">
      <t>ダ</t>
    </rPh>
    <rPh sb="37" eb="39">
      <t>ヘンシン</t>
    </rPh>
    <rPh sb="44" eb="46">
      <t>タイオウ</t>
    </rPh>
    <phoneticPr fontId="1"/>
  </si>
  <si>
    <t>LAN-1</t>
    <phoneticPr fontId="1"/>
  </si>
  <si>
    <t>LAN-2</t>
    <phoneticPr fontId="1"/>
  </si>
  <si>
    <t>LAN-3</t>
    <phoneticPr fontId="1"/>
  </si>
  <si>
    <t>LAN-4</t>
    <phoneticPr fontId="1"/>
  </si>
  <si>
    <t>LAN-5</t>
    <phoneticPr fontId="1"/>
  </si>
  <si>
    <t>LAN-6</t>
    <phoneticPr fontId="1"/>
  </si>
  <si>
    <t>LAN-7</t>
    <phoneticPr fontId="1"/>
  </si>
  <si>
    <t>LAN-8</t>
    <phoneticPr fontId="1"/>
  </si>
  <si>
    <t>LAN-9</t>
    <phoneticPr fontId="1"/>
  </si>
  <si>
    <t>LAN-10</t>
    <phoneticPr fontId="1"/>
  </si>
  <si>
    <t>LAN-11</t>
    <phoneticPr fontId="1"/>
  </si>
  <si>
    <t>LAN-12</t>
    <phoneticPr fontId="1"/>
  </si>
  <si>
    <t>LAN-13</t>
    <phoneticPr fontId="1"/>
  </si>
  <si>
    <t>LAN-14</t>
    <phoneticPr fontId="1"/>
  </si>
  <si>
    <t>PSP-1</t>
    <phoneticPr fontId="1"/>
  </si>
  <si>
    <t>PSP-2</t>
    <phoneticPr fontId="1"/>
  </si>
  <si>
    <t>PSP-3</t>
    <phoneticPr fontId="1"/>
  </si>
  <si>
    <t>PSP-4</t>
    <phoneticPr fontId="1"/>
  </si>
  <si>
    <t>PSP-5</t>
    <phoneticPr fontId="1"/>
  </si>
  <si>
    <t>PSP-6</t>
    <phoneticPr fontId="1"/>
  </si>
  <si>
    <t>PSP-7</t>
    <phoneticPr fontId="1"/>
  </si>
  <si>
    <t>PSP-8</t>
    <phoneticPr fontId="1"/>
  </si>
  <si>
    <t>PSP-9</t>
    <phoneticPr fontId="1"/>
  </si>
  <si>
    <t>PSP-10</t>
    <phoneticPr fontId="1"/>
  </si>
  <si>
    <t>MDB-1</t>
    <phoneticPr fontId="1"/>
  </si>
  <si>
    <t>深刻度　SI ＝サブシステム健全性レベルとして捉える</t>
    <rPh sb="0" eb="3">
      <t>シンコクド</t>
    </rPh>
    <rPh sb="14" eb="17">
      <t>ケンゼンセイ</t>
    </rPh>
    <rPh sb="23" eb="24">
      <t>トラ</t>
    </rPh>
    <phoneticPr fontId="1"/>
  </si>
  <si>
    <t>Rank</t>
    <phoneticPr fontId="1"/>
  </si>
  <si>
    <t>遷移先のサブシステム健全性レベル</t>
    <rPh sb="0" eb="3">
      <t>センイサキ</t>
    </rPh>
    <rPh sb="10" eb="13">
      <t>ケンゼンセイ</t>
    </rPh>
    <phoneticPr fontId="1"/>
  </si>
  <si>
    <t>FI　criteria
(案)</t>
    <rPh sb="13" eb="14">
      <t>アン</t>
    </rPh>
    <phoneticPr fontId="1"/>
  </si>
  <si>
    <t>Value</t>
    <phoneticPr fontId="1"/>
  </si>
  <si>
    <t>航海</t>
    <rPh sb="0" eb="2">
      <t>コウカイ</t>
    </rPh>
    <phoneticPr fontId="1"/>
  </si>
  <si>
    <t>機関</t>
    <rPh sb="0" eb="2">
      <t>キカン</t>
    </rPh>
    <phoneticPr fontId="1"/>
  </si>
  <si>
    <t>通信</t>
    <rPh sb="0" eb="2">
      <t>ツウシン</t>
    </rPh>
    <phoneticPr fontId="1"/>
  </si>
  <si>
    <t>Fully Autonomous</t>
    <phoneticPr fontId="1"/>
  </si>
  <si>
    <t>Connect</t>
    <phoneticPr fontId="1"/>
  </si>
  <si>
    <t>Monitoring MIND ON</t>
    <phoneticPr fontId="1"/>
  </si>
  <si>
    <t>Monitoring</t>
    <phoneticPr fontId="1"/>
  </si>
  <si>
    <t>Monitoring w/ approval</t>
    <phoneticPr fontId="1"/>
  </si>
  <si>
    <t>Conditional</t>
    <phoneticPr fontId="1"/>
  </si>
  <si>
    <t>Track control</t>
    <phoneticPr fontId="1"/>
  </si>
  <si>
    <t>Fallback</t>
    <phoneticPr fontId="1"/>
  </si>
  <si>
    <t>Manual</t>
    <phoneticPr fontId="1"/>
  </si>
  <si>
    <t>System down</t>
    <phoneticPr fontId="1"/>
  </si>
  <si>
    <t>Disconnect</t>
    <phoneticPr fontId="1"/>
  </si>
  <si>
    <t>頻度　FI　(FSAガイドラインに基づく)</t>
    <rPh sb="0" eb="2">
      <t>ヒンド</t>
    </rPh>
    <rPh sb="17" eb="18">
      <t>モト</t>
    </rPh>
    <phoneticPr fontId="1"/>
  </si>
  <si>
    <t>名称</t>
    <rPh sb="0" eb="2">
      <t>メイショウ</t>
    </rPh>
    <phoneticPr fontId="1"/>
  </si>
  <si>
    <t>説明</t>
    <rPh sb="0" eb="2">
      <t>セツメイ</t>
    </rPh>
    <phoneticPr fontId="1"/>
  </si>
  <si>
    <t>件/隻年</t>
    <rPh sb="0" eb="1">
      <t>ケン</t>
    </rPh>
    <rPh sb="2" eb="4">
      <t>セキネン</t>
    </rPh>
    <phoneticPr fontId="1"/>
  </si>
  <si>
    <t>Extremely Remote</t>
    <phoneticPr fontId="1"/>
  </si>
  <si>
    <t>全世界の5000隻の船舶のうち，船舶の寿命(20年)のうち1件起こり得る</t>
    <rPh sb="0" eb="3">
      <t>ゼンセカイ</t>
    </rPh>
    <rPh sb="8" eb="9">
      <t>セキ</t>
    </rPh>
    <rPh sb="10" eb="12">
      <t>センパク</t>
    </rPh>
    <rPh sb="16" eb="18">
      <t>センパク</t>
    </rPh>
    <rPh sb="19" eb="21">
      <t>ジュミョウ</t>
    </rPh>
    <rPh sb="24" eb="25">
      <t>ネン</t>
    </rPh>
    <rPh sb="30" eb="31">
      <t>ケン</t>
    </rPh>
    <rPh sb="31" eb="32">
      <t>オ</t>
    </rPh>
    <rPh sb="34" eb="35">
      <t>エ</t>
    </rPh>
    <phoneticPr fontId="1"/>
  </si>
  <si>
    <t>10-5乗</t>
    <rPh sb="4" eb="5">
      <t>ジョウ</t>
    </rPh>
    <phoneticPr fontId="1"/>
  </si>
  <si>
    <t>Remote</t>
    <phoneticPr fontId="1"/>
  </si>
  <si>
    <t>1000隻の船において年に1回起こり得る
（複数の同型船のいずれかで，寿命期間中に発生し得る）</t>
    <rPh sb="4" eb="5">
      <t>セキ</t>
    </rPh>
    <rPh sb="6" eb="7">
      <t>フネ</t>
    </rPh>
    <rPh sb="11" eb="12">
      <t>ネン</t>
    </rPh>
    <rPh sb="14" eb="15">
      <t>カイ</t>
    </rPh>
    <rPh sb="15" eb="16">
      <t>オ</t>
    </rPh>
    <rPh sb="18" eb="19">
      <t>エ</t>
    </rPh>
    <rPh sb="22" eb="24">
      <t>フクスウ</t>
    </rPh>
    <rPh sb="25" eb="27">
      <t>ドウケイ</t>
    </rPh>
    <rPh sb="27" eb="28">
      <t>フネ</t>
    </rPh>
    <rPh sb="35" eb="37">
      <t>ジュミョウ</t>
    </rPh>
    <rPh sb="37" eb="40">
      <t>キカンチュウ</t>
    </rPh>
    <rPh sb="41" eb="43">
      <t>ハッセイ</t>
    </rPh>
    <rPh sb="44" eb="45">
      <t>ウ</t>
    </rPh>
    <phoneticPr fontId="1"/>
  </si>
  <si>
    <t>10-3乗</t>
    <rPh sb="4" eb="5">
      <t>ジョウ</t>
    </rPh>
    <phoneticPr fontId="1"/>
  </si>
  <si>
    <t>Reasonably probable</t>
    <phoneticPr fontId="1"/>
  </si>
  <si>
    <t>10隻の船において年に1回起こり得る
（船舶の寿命において1,2回起こり得る）</t>
    <rPh sb="2" eb="3">
      <t>セキ</t>
    </rPh>
    <rPh sb="4" eb="5">
      <t>フネ</t>
    </rPh>
    <rPh sb="9" eb="10">
      <t>ネン</t>
    </rPh>
    <rPh sb="12" eb="13">
      <t>カイ</t>
    </rPh>
    <rPh sb="13" eb="14">
      <t>オ</t>
    </rPh>
    <rPh sb="16" eb="17">
      <t>ウ</t>
    </rPh>
    <rPh sb="20" eb="22">
      <t>センパク</t>
    </rPh>
    <rPh sb="23" eb="25">
      <t>ジュミョウ</t>
    </rPh>
    <rPh sb="32" eb="33">
      <t>カイ</t>
    </rPh>
    <rPh sb="33" eb="34">
      <t>オ</t>
    </rPh>
    <rPh sb="36" eb="37">
      <t>エ</t>
    </rPh>
    <phoneticPr fontId="1"/>
  </si>
  <si>
    <t>Frequent</t>
    <phoneticPr fontId="1"/>
  </si>
  <si>
    <t>1隻の船で月に1回起こり得る</t>
    <rPh sb="1" eb="2">
      <t>セキ</t>
    </rPh>
    <rPh sb="3" eb="4">
      <t>フネ</t>
    </rPh>
    <rPh sb="5" eb="6">
      <t>ツキ</t>
    </rPh>
    <rPh sb="8" eb="9">
      <t>カイ</t>
    </rPh>
    <rPh sb="9" eb="10">
      <t>オ</t>
    </rPh>
    <rPh sb="12" eb="13">
      <t>ウ</t>
    </rPh>
    <phoneticPr fontId="1"/>
  </si>
  <si>
    <t>航海モードの定義</t>
    <rPh sb="0" eb="2">
      <t>コウカイ</t>
    </rPh>
    <rPh sb="6" eb="8">
      <t>テイギ</t>
    </rPh>
    <phoneticPr fontId="1"/>
  </si>
  <si>
    <t>航海モードとは、航海を以下の8つに分類したものである</t>
    <rPh sb="0" eb="2">
      <t>コウカイ</t>
    </rPh>
    <rPh sb="8" eb="10">
      <t>コウカイ</t>
    </rPh>
    <rPh sb="11" eb="13">
      <t>イカ</t>
    </rPh>
    <rPh sb="17" eb="19">
      <t>ブンルイ</t>
    </rPh>
    <phoneticPr fontId="1"/>
  </si>
  <si>
    <t>航海モード</t>
    <rPh sb="0" eb="2">
      <t>コウカイ</t>
    </rPh>
    <phoneticPr fontId="1"/>
  </si>
  <si>
    <t>定義</t>
    <rPh sb="0" eb="2">
      <t>テイギ</t>
    </rPh>
    <phoneticPr fontId="1"/>
  </si>
  <si>
    <t>Unberthing（U）</t>
    <phoneticPr fontId="1"/>
  </si>
  <si>
    <t>姿勢制御，かいらん作業​</t>
    <phoneticPr fontId="1"/>
  </si>
  <si>
    <t>Leaving（L）</t>
    <phoneticPr fontId="1"/>
  </si>
  <si>
    <t>姿勢制御，速力コントロール可能(-5?＜v&lt;5?)​</t>
    <phoneticPr fontId="1"/>
  </si>
  <si>
    <t>Harbour Out（HO）</t>
    <phoneticPr fontId="1"/>
  </si>
  <si>
    <t>トラックコントロール，速力コントロール可能(0＜v&lt;MAX)​</t>
    <phoneticPr fontId="1"/>
  </si>
  <si>
    <t>Coastal（C）</t>
    <phoneticPr fontId="1"/>
  </si>
  <si>
    <t>トラックコントロール，速力コントロール可能（7?10?12?*&lt;v&lt;MAX）​
(*) 補助ブロアを回さない(ON/OFFを繰り返さない)程度の速力 or  TCSが動く程度の速力．</t>
    <phoneticPr fontId="1"/>
  </si>
  <si>
    <t>Ocean</t>
    <phoneticPr fontId="1"/>
  </si>
  <si>
    <t>トラックコントロール​</t>
    <phoneticPr fontId="1"/>
  </si>
  <si>
    <t>Harbour In（HI）</t>
    <phoneticPr fontId="1"/>
  </si>
  <si>
    <t>Approaching（A）</t>
    <phoneticPr fontId="1"/>
  </si>
  <si>
    <t>Berthing（B）</t>
    <phoneticPr fontId="1"/>
  </si>
  <si>
    <t>姿勢制御，係船作業​</t>
    <phoneticPr fontId="1"/>
  </si>
  <si>
    <t>サブシステム健全性レベル</t>
    <rPh sb="6" eb="9">
      <t>ケンゼンセイ</t>
    </rPh>
    <phoneticPr fontId="1"/>
  </si>
  <si>
    <t>Navigation</t>
    <phoneticPr fontId="1"/>
  </si>
  <si>
    <t>健全性レベル</t>
    <phoneticPr fontId="1"/>
  </si>
  <si>
    <t>非</t>
    <rPh sb="0" eb="1">
      <t>ヒ</t>
    </rPh>
    <phoneticPr fontId="1"/>
  </si>
  <si>
    <t>10:Fully Autonomous</t>
    <phoneticPr fontId="1"/>
  </si>
  <si>
    <t>完全にシステムが自律的に動いている状態（HANDS: OFF，EYES: OFF，MINDS: OFF）</t>
    <phoneticPr fontId="1"/>
  </si>
  <si>
    <t>20:Monitoring Mind OFF</t>
    <phoneticPr fontId="1"/>
  </si>
  <si>
    <t>システムは自律的に動作しているものの，Monitoring with approval/Fallbackに移行するまでの余裕がない状態（Sometimes MINDS ON）</t>
    <phoneticPr fontId="1"/>
  </si>
  <si>
    <t>30:Monitoring w/Approval</t>
    <phoneticPr fontId="1"/>
  </si>
  <si>
    <t>周囲環境の悪化等により，システムの中間出力に対して確認が必要な状態（Sometimes EYS ON，MINDS ON）</t>
    <phoneticPr fontId="1"/>
  </si>
  <si>
    <t>40:Track Control</t>
    <phoneticPr fontId="1"/>
  </si>
  <si>
    <t>システムの動作状態や周囲の危険有無の確認が必要な（自律性が失われた）状態．（EYES: ON，MINDS: ON，HANDS: Sometimes: ON）</t>
    <phoneticPr fontId="1"/>
  </si>
  <si>
    <t>50:Manual（Man）</t>
    <phoneticPr fontId="1"/>
  </si>
  <si>
    <t>人間による操船が実施されている状態（HANDS: ON）</t>
    <phoneticPr fontId="1"/>
  </si>
  <si>
    <t>Propulsion</t>
    <phoneticPr fontId="1"/>
  </si>
  <si>
    <t>10: Fully Autonomous</t>
    <phoneticPr fontId="1"/>
  </si>
  <si>
    <t>20: Monitoring</t>
    <phoneticPr fontId="1"/>
  </si>
  <si>
    <t>30: Conditional</t>
    <phoneticPr fontId="1"/>
  </si>
  <si>
    <t>40: Fallback</t>
    <phoneticPr fontId="1"/>
  </si>
  <si>
    <t>50: System down</t>
    <phoneticPr fontId="1"/>
  </si>
  <si>
    <t>健全性レベル</t>
    <rPh sb="0" eb="3">
      <t>ケンゼンセイ</t>
    </rPh>
    <phoneticPr fontId="1"/>
  </si>
  <si>
    <t>10: Connect</t>
  </si>
  <si>
    <t>50: Disconnect</t>
  </si>
  <si>
    <t>係船</t>
    <rPh sb="0" eb="2">
      <t>ケイセン</t>
    </rPh>
    <phoneticPr fontId="1"/>
  </si>
  <si>
    <t>10：影響なし</t>
    <phoneticPr fontId="1"/>
  </si>
  <si>
    <t>20：設備への影響</t>
    <phoneticPr fontId="1"/>
  </si>
  <si>
    <t>ex. 係船設備，船体損傷，etc.</t>
    <phoneticPr fontId="1"/>
  </si>
  <si>
    <t>30：環境への影響</t>
    <phoneticPr fontId="1"/>
  </si>
  <si>
    <t>ex. 岸壁損傷</t>
    <phoneticPr fontId="1"/>
  </si>
  <si>
    <t>40:人命への影響</t>
    <phoneticPr fontId="1"/>
  </si>
  <si>
    <t>ex. 綱切断による怪我・死亡</t>
    <phoneticPr fontId="1"/>
  </si>
  <si>
    <t>DFFAS＋における自律運航システムは以下の機能により構成される。</t>
    <rPh sb="10" eb="12">
      <t>ジリツ</t>
    </rPh>
    <rPh sb="12" eb="14">
      <t>ウンコウ</t>
    </rPh>
    <rPh sb="19" eb="21">
      <t>イカ</t>
    </rPh>
    <rPh sb="22" eb="24">
      <t>キノウ</t>
    </rPh>
    <rPh sb="27" eb="29">
      <t>コウセイ</t>
    </rPh>
    <phoneticPr fontId="1"/>
  </si>
  <si>
    <t>機能ブロック</t>
    <rPh sb="0" eb="2">
      <t>キノウ</t>
    </rPh>
    <phoneticPr fontId="1"/>
  </si>
  <si>
    <t>項目</t>
    <rPh sb="0" eb="2">
      <t>コウモク</t>
    </rPh>
    <phoneticPr fontId="1"/>
  </si>
  <si>
    <t>LOED</t>
    <phoneticPr fontId="1"/>
  </si>
  <si>
    <t>長期的な自然環境情報（気象）の取得</t>
    <rPh sb="0" eb="3">
      <t>チョウキテキ</t>
    </rPh>
    <rPh sb="4" eb="8">
      <t>シゼンカンキョウ</t>
    </rPh>
    <rPh sb="8" eb="10">
      <t>ジョウホウ</t>
    </rPh>
    <rPh sb="11" eb="13">
      <t>キショウ</t>
    </rPh>
    <rPh sb="15" eb="17">
      <t>シュトク</t>
    </rPh>
    <phoneticPr fontId="1"/>
  </si>
  <si>
    <t>LOED</t>
  </si>
  <si>
    <t>長期的な自船情報の取得</t>
    <rPh sb="4" eb="6">
      <t>ジフネ</t>
    </rPh>
    <rPh sb="6" eb="8">
      <t>ジョウホウ</t>
    </rPh>
    <rPh sb="9" eb="11">
      <t>シュトク</t>
    </rPh>
    <phoneticPr fontId="1"/>
  </si>
  <si>
    <t>長期的な他船交通情報の取得</t>
    <rPh sb="4" eb="5">
      <t>ホカ</t>
    </rPh>
    <rPh sb="5" eb="6">
      <t>フネ</t>
    </rPh>
    <rPh sb="6" eb="10">
      <t>コウツウジョウホウ</t>
    </rPh>
    <rPh sb="11" eb="13">
      <t>シュトク</t>
    </rPh>
    <phoneticPr fontId="1"/>
  </si>
  <si>
    <t>長期的な地理情報の取得</t>
    <rPh sb="4" eb="8">
      <t>チリジョウホウ</t>
    </rPh>
    <rPh sb="9" eb="11">
      <t>シュトク</t>
    </rPh>
    <phoneticPr fontId="1"/>
  </si>
  <si>
    <t>LERPP</t>
  </si>
  <si>
    <t>長期的な計画の意図と制約の入力</t>
    <rPh sb="0" eb="3">
      <t>チョウキテキ</t>
    </rPh>
    <rPh sb="4" eb="6">
      <t>ケイカク</t>
    </rPh>
    <rPh sb="7" eb="9">
      <t>イト</t>
    </rPh>
    <rPh sb="10" eb="12">
      <t>セイヤク</t>
    </rPh>
    <rPh sb="13" eb="15">
      <t>ニュウリョク</t>
    </rPh>
    <phoneticPr fontId="1"/>
  </si>
  <si>
    <t>LERPP</t>
    <phoneticPr fontId="1"/>
  </si>
  <si>
    <t>航海計画のための情報の同期及び統合</t>
    <rPh sb="0" eb="4">
      <t>コウカイケイカク</t>
    </rPh>
    <rPh sb="8" eb="10">
      <t>ジョウホウ</t>
    </rPh>
    <rPh sb="11" eb="13">
      <t>ドウキ</t>
    </rPh>
    <rPh sb="13" eb="14">
      <t>オヨ</t>
    </rPh>
    <rPh sb="15" eb="17">
      <t>トウゴウ</t>
    </rPh>
    <phoneticPr fontId="1"/>
  </si>
  <si>
    <t>暫定的な長期航海計画の策定</t>
    <rPh sb="0" eb="3">
      <t>ザンテイテキ</t>
    </rPh>
    <rPh sb="4" eb="6">
      <t>チョウキ</t>
    </rPh>
    <rPh sb="6" eb="10">
      <t>コウカイケイカク</t>
    </rPh>
    <rPh sb="11" eb="13">
      <t>サクテイ</t>
    </rPh>
    <phoneticPr fontId="1"/>
  </si>
  <si>
    <t>暫定的な長期航海計画の確認・調整</t>
    <rPh sb="0" eb="3">
      <t>ザンテイテキ</t>
    </rPh>
    <rPh sb="4" eb="6">
      <t>チョウキ</t>
    </rPh>
    <rPh sb="6" eb="10">
      <t>コウカイケイカク</t>
    </rPh>
    <rPh sb="11" eb="13">
      <t>カクニン</t>
    </rPh>
    <rPh sb="14" eb="16">
      <t>チョウセイ</t>
    </rPh>
    <phoneticPr fontId="1"/>
  </si>
  <si>
    <t>長期航海計画の承認</t>
    <rPh sb="0" eb="2">
      <t>チョウキ</t>
    </rPh>
    <rPh sb="2" eb="6">
      <t>コウカイケイカク</t>
    </rPh>
    <rPh sb="7" eb="9">
      <t>ショウニン</t>
    </rPh>
    <phoneticPr fontId="1"/>
  </si>
  <si>
    <t>SOED</t>
    <phoneticPr fontId="1"/>
  </si>
  <si>
    <t>短期的な自然環境情報（気象）の取得</t>
    <rPh sb="0" eb="2">
      <t>タンキ</t>
    </rPh>
    <rPh sb="2" eb="3">
      <t>テキ</t>
    </rPh>
    <rPh sb="4" eb="8">
      <t>シゼンカンキョウ</t>
    </rPh>
    <rPh sb="8" eb="10">
      <t>ジョウホウ</t>
    </rPh>
    <rPh sb="11" eb="13">
      <t>キショウ</t>
    </rPh>
    <rPh sb="15" eb="17">
      <t>シュトク</t>
    </rPh>
    <phoneticPr fontId="1"/>
  </si>
  <si>
    <t>短期的な自船情報の取得</t>
    <rPh sb="0" eb="1">
      <t>タン</t>
    </rPh>
    <rPh sb="4" eb="6">
      <t>ジフネ</t>
    </rPh>
    <rPh sb="6" eb="8">
      <t>ジョウホウ</t>
    </rPh>
    <rPh sb="9" eb="11">
      <t>シュトク</t>
    </rPh>
    <phoneticPr fontId="1"/>
  </si>
  <si>
    <t>短期的な他船交通情報の取得</t>
    <rPh sb="0" eb="1">
      <t>タン</t>
    </rPh>
    <rPh sb="4" eb="5">
      <t>ホカ</t>
    </rPh>
    <rPh sb="5" eb="6">
      <t>フネ</t>
    </rPh>
    <rPh sb="6" eb="10">
      <t>コウツウジョウホウ</t>
    </rPh>
    <rPh sb="11" eb="13">
      <t>シュトク</t>
    </rPh>
    <phoneticPr fontId="1"/>
  </si>
  <si>
    <t>短期的な地理情報の取得</t>
    <rPh sb="0" eb="1">
      <t>タン</t>
    </rPh>
    <rPh sb="4" eb="8">
      <t>チリジョウホウ</t>
    </rPh>
    <rPh sb="9" eb="11">
      <t>シュトク</t>
    </rPh>
    <phoneticPr fontId="1"/>
  </si>
  <si>
    <t>SERPP</t>
  </si>
  <si>
    <t>短期的な計画の意図と制約の入力</t>
    <rPh sb="0" eb="2">
      <t>タンキ</t>
    </rPh>
    <rPh sb="2" eb="3">
      <t>テキ</t>
    </rPh>
    <rPh sb="4" eb="6">
      <t>ケイカク</t>
    </rPh>
    <rPh sb="7" eb="9">
      <t>イト</t>
    </rPh>
    <rPh sb="10" eb="12">
      <t>セイヤク</t>
    </rPh>
    <rPh sb="13" eb="15">
      <t>ニュウリョク</t>
    </rPh>
    <phoneticPr fontId="1"/>
  </si>
  <si>
    <t>SERPP</t>
    <phoneticPr fontId="1"/>
  </si>
  <si>
    <t>行動計画のための情報（制約を含む）の同期及び統合</t>
    <rPh sb="0" eb="2">
      <t>コウドウ</t>
    </rPh>
    <rPh sb="2" eb="4">
      <t>ケイカク</t>
    </rPh>
    <rPh sb="8" eb="10">
      <t>ジョウホウ</t>
    </rPh>
    <rPh sb="11" eb="13">
      <t>セイヤク</t>
    </rPh>
    <rPh sb="14" eb="15">
      <t>フク</t>
    </rPh>
    <rPh sb="18" eb="20">
      <t>ドウキ</t>
    </rPh>
    <rPh sb="20" eb="21">
      <t>オヨ</t>
    </rPh>
    <rPh sb="22" eb="24">
      <t>トウゴウ</t>
    </rPh>
    <phoneticPr fontId="1"/>
  </si>
  <si>
    <t>暫定的な短期行動計画の確認・調整（ルートチェック）</t>
    <rPh sb="0" eb="3">
      <t>ザンテイテキ</t>
    </rPh>
    <rPh sb="4" eb="6">
      <t>タンキ</t>
    </rPh>
    <rPh sb="6" eb="8">
      <t>コウドウ</t>
    </rPh>
    <rPh sb="8" eb="10">
      <t>ケイカク</t>
    </rPh>
    <rPh sb="11" eb="13">
      <t>カクニン</t>
    </rPh>
    <rPh sb="14" eb="16">
      <t>チョウセイ</t>
    </rPh>
    <phoneticPr fontId="1"/>
  </si>
  <si>
    <t>短期行動計画の確認・承認</t>
    <rPh sb="0" eb="2">
      <t>タンキ</t>
    </rPh>
    <rPh sb="2" eb="4">
      <t>コウドウ</t>
    </rPh>
    <rPh sb="4" eb="6">
      <t>ケイカク</t>
    </rPh>
    <rPh sb="7" eb="9">
      <t>カクニン</t>
    </rPh>
    <rPh sb="10" eb="12">
      <t>ショウニン</t>
    </rPh>
    <phoneticPr fontId="1"/>
  </si>
  <si>
    <t>Control</t>
  </si>
  <si>
    <t>制御のための情報（制約を含む）の同期及び統合</t>
    <rPh sb="0" eb="2">
      <t>セイギョ</t>
    </rPh>
    <rPh sb="6" eb="8">
      <t>ジョウホウ</t>
    </rPh>
    <rPh sb="9" eb="11">
      <t>セイヤク</t>
    </rPh>
    <rPh sb="12" eb="13">
      <t>フク</t>
    </rPh>
    <rPh sb="16" eb="18">
      <t>ドウキ</t>
    </rPh>
    <rPh sb="18" eb="19">
      <t>オヨ</t>
    </rPh>
    <rPh sb="20" eb="22">
      <t>トウゴウ</t>
    </rPh>
    <phoneticPr fontId="1"/>
  </si>
  <si>
    <t>コントロールモードの選択</t>
    <rPh sb="10" eb="12">
      <t>センタク</t>
    </rPh>
    <phoneticPr fontId="1"/>
  </si>
  <si>
    <t>Track/Headingの制御</t>
    <rPh sb="14" eb="16">
      <t>セイギョ</t>
    </rPh>
    <phoneticPr fontId="1"/>
  </si>
  <si>
    <t>速力制御</t>
    <rPh sb="0" eb="2">
      <t>ソクリョク</t>
    </rPh>
    <rPh sb="2" eb="4">
      <t>セイギョ</t>
    </rPh>
    <phoneticPr fontId="1"/>
  </si>
  <si>
    <t>姿勢制御</t>
    <rPh sb="0" eb="4">
      <t>シセイセイギョ</t>
    </rPh>
    <phoneticPr fontId="1"/>
  </si>
  <si>
    <t>Control</t>
    <phoneticPr fontId="1"/>
  </si>
  <si>
    <t>アクチュエーション</t>
    <phoneticPr fontId="1"/>
  </si>
  <si>
    <t>Status Management</t>
    <phoneticPr fontId="1"/>
  </si>
  <si>
    <t>Status Managementの制約，安全制約の設定</t>
    <rPh sb="18" eb="20">
      <t>セイヤク</t>
    </rPh>
    <rPh sb="21" eb="25">
      <t>アンゼンセイヤク</t>
    </rPh>
    <rPh sb="26" eb="28">
      <t>セッテイ</t>
    </rPh>
    <phoneticPr fontId="1"/>
  </si>
  <si>
    <t>Status Management (Maneuvering)</t>
    <phoneticPr fontId="1"/>
  </si>
  <si>
    <t>Maneuveringサブシステムの健全性の分析</t>
    <rPh sb="18" eb="21">
      <t>ケンゼンセイ</t>
    </rPh>
    <rPh sb="22" eb="24">
      <t>ブンセキ</t>
    </rPh>
    <phoneticPr fontId="1"/>
  </si>
  <si>
    <t>Status Management (Propulsion)</t>
    <phoneticPr fontId="1"/>
  </si>
  <si>
    <t>Propulsionサブシステムの健全性の分析</t>
    <rPh sb="17" eb="20">
      <t>ケンゼンセイ</t>
    </rPh>
    <rPh sb="21" eb="23">
      <t>ブンセキ</t>
    </rPh>
    <phoneticPr fontId="1"/>
  </si>
  <si>
    <t>Status Management (Communication)</t>
    <phoneticPr fontId="1"/>
  </si>
  <si>
    <t>Communicationサブシステムの健全性の分析</t>
    <rPh sb="20" eb="23">
      <t>ケンゼンセイ</t>
    </rPh>
    <rPh sb="24" eb="26">
      <t>ブンセキ</t>
    </rPh>
    <phoneticPr fontId="1"/>
  </si>
  <si>
    <t>情報の統合・同期</t>
    <rPh sb="0" eb="2">
      <t>ジョウホウ</t>
    </rPh>
    <rPh sb="3" eb="5">
      <t>トウゴウ</t>
    </rPh>
    <rPh sb="6" eb="8">
      <t>ドウキ</t>
    </rPh>
    <phoneticPr fontId="1"/>
  </si>
  <si>
    <t>暫定/次の全体システムステータスの判定</t>
    <rPh sb="0" eb="2">
      <t>ザンテイ</t>
    </rPh>
    <rPh sb="3" eb="4">
      <t>ツギ</t>
    </rPh>
    <rPh sb="5" eb="7">
      <t>ゼンタイ</t>
    </rPh>
    <rPh sb="17" eb="19">
      <t>ハンテイ</t>
    </rPh>
    <phoneticPr fontId="1"/>
  </si>
  <si>
    <t>ステータスの確定</t>
    <rPh sb="6" eb="8">
      <t>カクテイ</t>
    </rPh>
    <phoneticPr fontId="1"/>
  </si>
  <si>
    <t>ステータスの確認及び承認</t>
    <rPh sb="6" eb="9">
      <t>カクニンオヨ</t>
    </rPh>
    <rPh sb="10" eb="12">
      <t>ショウニン</t>
    </rPh>
    <phoneticPr fontId="1"/>
  </si>
  <si>
    <t>Data Management</t>
    <phoneticPr fontId="1"/>
  </si>
  <si>
    <t>運用データの保持・管理</t>
    <rPh sb="0" eb="2">
      <t>ウンヨウ</t>
    </rPh>
    <rPh sb="6" eb="8">
      <t>ホジ</t>
    </rPh>
    <rPh sb="9" eb="11">
      <t>カンリ</t>
    </rPh>
    <phoneticPr fontId="1"/>
  </si>
  <si>
    <t>操作プラン，情報の同期・統合，操作コマンドのための計算及び出力</t>
    <rPh sb="0" eb="2">
      <t>ソウサ</t>
    </rPh>
    <rPh sb="6" eb="8">
      <t>ジョウホウ</t>
    </rPh>
    <rPh sb="9" eb="11">
      <t>ドウキ</t>
    </rPh>
    <rPh sb="12" eb="14">
      <t>トウゴウ</t>
    </rPh>
    <rPh sb="15" eb="17">
      <t>ソウサ</t>
    </rPh>
    <rPh sb="25" eb="28">
      <t>ケイサンオヨ</t>
    </rPh>
    <rPh sb="29" eb="31">
      <t>シュツリョク</t>
    </rPh>
    <phoneticPr fontId="1"/>
  </si>
  <si>
    <t>操作及び制御の実行</t>
    <rPh sb="0" eb="2">
      <t>ソウサ</t>
    </rPh>
    <rPh sb="2" eb="3">
      <t>オヨ</t>
    </rPh>
    <rPh sb="4" eb="6">
      <t>セイギョ</t>
    </rPh>
    <rPh sb="7" eb="9">
      <t>ジッコウ</t>
    </rPh>
    <phoneticPr fontId="1"/>
  </si>
  <si>
    <t>操作プランの確認とオーバーライド</t>
    <rPh sb="0" eb="2">
      <t>ソウサ</t>
    </rPh>
    <rPh sb="6" eb="8">
      <t>カクニン</t>
    </rPh>
    <phoneticPr fontId="1"/>
  </si>
  <si>
    <t>推進力の生成</t>
    <rPh sb="0" eb="3">
      <t>スイシンリョク</t>
    </rPh>
    <rPh sb="4" eb="6">
      <t>セイセイ</t>
    </rPh>
    <phoneticPr fontId="1"/>
  </si>
  <si>
    <t>情報の同期・統合</t>
    <rPh sb="0" eb="2">
      <t>ジョウホウ</t>
    </rPh>
    <rPh sb="3" eb="5">
      <t>ドウキ</t>
    </rPh>
    <rPh sb="6" eb="8">
      <t>トウゴウ</t>
    </rPh>
    <phoneticPr fontId="1"/>
  </si>
  <si>
    <t>Propulsionの機能リストは此方を参照</t>
    <phoneticPr fontId="1"/>
  </si>
  <si>
    <t>機関・電力状態に関する分析</t>
    <phoneticPr fontId="1"/>
  </si>
  <si>
    <t>推進力/電力の維持・生成操作</t>
    <phoneticPr fontId="1"/>
  </si>
  <si>
    <t>本船機関士への指示操作</t>
    <phoneticPr fontId="1"/>
  </si>
  <si>
    <t>Communication</t>
    <phoneticPr fontId="1"/>
  </si>
  <si>
    <t>通信のための情報の同期及び統合</t>
    <rPh sb="0" eb="2">
      <t>ツウシン</t>
    </rPh>
    <rPh sb="6" eb="8">
      <t>ジョウホウ</t>
    </rPh>
    <rPh sb="9" eb="11">
      <t>ドウキ</t>
    </rPh>
    <rPh sb="11" eb="12">
      <t>オヨ</t>
    </rPh>
    <rPh sb="13" eb="15">
      <t>トウゴウ</t>
    </rPh>
    <phoneticPr fontId="1"/>
  </si>
  <si>
    <t>Traffic Conditionの制御</t>
    <rPh sb="18" eb="20">
      <t>セイギョ</t>
    </rPh>
    <phoneticPr fontId="1"/>
  </si>
  <si>
    <t>データ通信</t>
    <rPh sb="3" eb="5">
      <t>ツウシン</t>
    </rPh>
    <phoneticPr fontId="1"/>
  </si>
  <si>
    <t>係船システム</t>
    <rPh sb="0" eb="2">
      <t>ケイセン</t>
    </rPh>
    <phoneticPr fontId="1"/>
  </si>
  <si>
    <t>係船索の監視（張力の監視：カメラ，ロードセル等）</t>
    <rPh sb="22" eb="23">
      <t>トウ</t>
    </rPh>
    <phoneticPr fontId="1"/>
  </si>
  <si>
    <t>船体位置・姿勢の監視，周囲状況（岸壁位置関係，係船現場：人の立ち位置，係船機の状態等）の監視</t>
    <rPh sb="5" eb="7">
      <t>シセイ</t>
    </rPh>
    <rPh sb="16" eb="18">
      <t>ガンペキ</t>
    </rPh>
    <rPh sb="18" eb="22">
      <t>イチカンケイ</t>
    </rPh>
    <rPh sb="23" eb="25">
      <t>ケイセン</t>
    </rPh>
    <rPh sb="25" eb="27">
      <t>ゲンバ</t>
    </rPh>
    <rPh sb="28" eb="29">
      <t>ヒト</t>
    </rPh>
    <rPh sb="30" eb="34">
      <t>タチイチ</t>
    </rPh>
    <rPh sb="35" eb="37">
      <t>ケイセン</t>
    </rPh>
    <rPh sb="37" eb="38">
      <t>キ</t>
    </rPh>
    <rPh sb="39" eb="41">
      <t>ジョウタイ</t>
    </rPh>
    <rPh sb="41" eb="42">
      <t>トウ</t>
    </rPh>
    <phoneticPr fontId="1"/>
  </si>
  <si>
    <t>操作・制御の実行：遠隔操作，Safety limit，システムの状態表示，操作権の移行，緊急停止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</si>
</sst>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游ゴシック"/>
      <family val="2"/>
      <charset val="128"/>
      <scheme val="minor"/>
    </font>
    <font>
      <sz val="6"/>
      <name val="游ゴシック"/>
      <family val="2"/>
      <charset val="128"/>
      <scheme val="minor"/>
    </font>
    <font>
      <sz val="9"/>
      <color indexed="81"/>
      <name val="MS P ゴシック"/>
      <family val="3"/>
      <charset val="128"/>
    </font>
    <font>
      <b/>
      <sz val="9"/>
      <color indexed="81"/>
      <name val="MS P ゴシック"/>
      <family val="3"/>
      <charset val="128"/>
    </font>
    <font>
      <sz val="11"/>
      <color rgb="FFFF0000"/>
      <name val="游ゴシック"/>
      <family val="2"/>
      <charset val="128"/>
      <scheme val="minor"/>
    </font>
    <font>
      <sz val="11"/>
      <color rgb="FFFF0000"/>
      <name val="游ゴシック"/>
      <family val="3"/>
      <charset val="128"/>
      <scheme val="minor"/>
    </font>
    <font>
      <sz val="10"/>
      <color rgb="FFFF0000"/>
      <name val="Meiryo UI"/>
      <family val="2"/>
      <charset val="128"/>
    </font>
    <font>
      <sz val="6"/>
      <name val="Meiryo UI"/>
      <family val="2"/>
      <charset val="128"/>
    </font>
    <font>
      <sz val="6"/>
      <name val="ＭＳ Ｐゴシック"/>
      <family val="3"/>
      <charset val="128"/>
    </font>
    <font>
      <sz val="10"/>
      <name val="Meiryo UI"/>
      <family val="3"/>
      <charset val="128"/>
    </font>
    <font>
      <sz val="10"/>
      <color theme="1"/>
      <name val="Meiryo UI"/>
      <family val="2"/>
      <charset val="128"/>
    </font>
    <font>
      <sz val="10"/>
      <name val="メイリオ"/>
      <family val="3"/>
      <charset val="128"/>
    </font>
    <font>
      <sz val="9"/>
      <name val="メイリオ"/>
      <family val="3"/>
      <charset val="128"/>
    </font>
    <font>
      <sz val="10"/>
      <color theme="1"/>
      <name val="メイリオ"/>
      <family val="3"/>
      <charset val="128"/>
    </font>
    <font>
      <sz val="10"/>
      <color theme="1"/>
      <name val="Meiryo UI"/>
      <family val="3"/>
      <charset val="128"/>
    </font>
    <font>
      <sz val="10"/>
      <name val="Meiryo UI"/>
      <family val="2"/>
      <charset val="128"/>
    </font>
    <font>
      <sz val="11"/>
      <color theme="1"/>
      <name val="Meiryo UI"/>
      <family val="3"/>
      <charset val="128"/>
    </font>
    <font>
      <b/>
      <sz val="11"/>
      <color theme="1"/>
      <name val="Meiryo UI"/>
      <family val="3"/>
      <charset val="128"/>
    </font>
    <font>
      <sz val="10"/>
      <color rgb="FFFF0000"/>
      <name val="Meiryo UI"/>
      <family val="3"/>
      <charset val="128"/>
    </font>
    <font>
      <sz val="11"/>
      <color theme="2" tint="-0.249977111117893"/>
      <name val="Meiryo UI"/>
      <family val="3"/>
      <charset val="128"/>
    </font>
    <font>
      <sz val="11"/>
      <name val="Meiryo UI"/>
      <family val="3"/>
      <charset val="128"/>
    </font>
    <font>
      <sz val="9"/>
      <color theme="1"/>
      <name val="Meiryo UI"/>
      <family val="2"/>
      <charset val="128"/>
    </font>
    <font>
      <sz val="9"/>
      <color theme="1"/>
      <name val="Meiryo UI"/>
      <family val="3"/>
      <charset val="128"/>
    </font>
    <font>
      <b/>
      <sz val="10"/>
      <name val="メイリオ"/>
      <family val="3"/>
      <charset val="128"/>
    </font>
    <font>
      <b/>
      <sz val="14"/>
      <name val="メイリオ"/>
      <family val="3"/>
      <charset val="128"/>
    </font>
    <font>
      <b/>
      <sz val="14"/>
      <color theme="1"/>
      <name val="Meiryo UI"/>
      <family val="3"/>
      <charset val="128"/>
    </font>
    <font>
      <sz val="10"/>
      <color rgb="FFFF0000"/>
      <name val="メイリオ"/>
      <family val="3"/>
      <charset val="128"/>
    </font>
    <font>
      <sz val="11"/>
      <color theme="1"/>
      <name val="BIZ UDPゴシック"/>
      <family val="3"/>
      <charset val="128"/>
    </font>
    <font>
      <sz val="11"/>
      <name val="游ゴシック"/>
      <family val="2"/>
      <charset val="128"/>
      <scheme val="minor"/>
    </font>
    <font>
      <sz val="9"/>
      <color rgb="FF000000"/>
      <name val="メイリオ"/>
      <family val="3"/>
      <charset val="128"/>
    </font>
    <font>
      <sz val="9"/>
      <name val="メイリオ"/>
      <family val="3"/>
    </font>
    <font>
      <sz val="10"/>
      <name val="メイリオ"/>
      <family val="3"/>
    </font>
    <font>
      <sz val="10"/>
      <color rgb="FFFF0000"/>
      <name val="Meiryo UI"/>
      <family val="3"/>
    </font>
    <font>
      <b/>
      <sz val="14"/>
      <name val="メイリオ"/>
      <family val="3"/>
    </font>
    <font>
      <sz val="9"/>
      <color theme="4"/>
      <name val="メイリオ"/>
      <family val="3"/>
      <charset val="128"/>
    </font>
    <font>
      <sz val="10"/>
      <color theme="4"/>
      <name val="メイリオ"/>
      <family val="3"/>
      <charset val="128"/>
    </font>
    <font>
      <sz val="10"/>
      <color theme="4"/>
      <name val="Meiryo UI"/>
      <family val="3"/>
      <charset val="128"/>
    </font>
    <font>
      <sz val="9"/>
      <color theme="4"/>
      <name val="Meiryo UI"/>
      <family val="3"/>
      <charset val="128"/>
    </font>
    <font>
      <sz val="10"/>
      <color theme="4"/>
      <name val="Meiryo UI"/>
      <family val="2"/>
      <charset val="128"/>
    </font>
    <font>
      <sz val="11"/>
      <name val="BIZ UDPゴシック"/>
      <family val="3"/>
      <charset val="128"/>
    </font>
    <font>
      <sz val="9"/>
      <color rgb="FFFF0000"/>
      <name val="メイリオ"/>
      <family val="3"/>
      <charset val="128"/>
    </font>
    <font>
      <sz val="10"/>
      <color rgb="FF4472C4"/>
      <name val="Meiryo UI"/>
      <family val="3"/>
    </font>
    <font>
      <sz val="10"/>
      <color theme="1"/>
      <name val="Meiryo UI"/>
      <family val="3"/>
    </font>
    <font>
      <sz val="10"/>
      <color rgb="FF0070C0"/>
      <name val="Meiryo UI"/>
      <family val="3"/>
      <charset val="128"/>
    </font>
    <font>
      <sz val="10"/>
      <color rgb="FFFFFF00"/>
      <name val="Meiryo UI"/>
      <family val="3"/>
      <charset val="128"/>
    </font>
    <font>
      <sz val="11"/>
      <color rgb="FFC00000"/>
      <name val="Meiryo UI"/>
      <family val="3"/>
      <charset val="128"/>
    </font>
    <font>
      <sz val="10"/>
      <color rgb="FF4472C4"/>
      <name val="Meiryo UI"/>
      <family val="3"/>
      <charset val="128"/>
    </font>
    <font>
      <sz val="10"/>
      <color rgb="FF000000"/>
      <name val="Meiryo UI"/>
      <family val="3"/>
      <charset val="128"/>
    </font>
    <font>
      <strike/>
      <sz val="10"/>
      <color rgb="FF4472C4"/>
      <name val="Meiryo UI"/>
      <family val="3"/>
      <charset val="128"/>
    </font>
    <font>
      <sz val="10"/>
      <color rgb="FF92D050"/>
      <name val="Meiryo UI"/>
      <family val="3"/>
      <charset val="128"/>
    </font>
  </fonts>
  <fills count="8">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s>
  <borders count="108">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auto="1"/>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dashed">
        <color indexed="64"/>
      </top>
      <bottom style="dashed">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diagonal/>
    </border>
    <border>
      <left style="thin">
        <color indexed="64"/>
      </left>
      <right style="double">
        <color indexed="64"/>
      </right>
      <top/>
      <bottom style="dashed">
        <color indexed="64"/>
      </bottom>
      <diagonal/>
    </border>
    <border>
      <left style="medium">
        <color indexed="64"/>
      </left>
      <right style="thin">
        <color indexed="64"/>
      </right>
      <top style="medium">
        <color indexed="64"/>
      </top>
      <bottom/>
      <diagonal/>
    </border>
    <border>
      <left style="dotted">
        <color indexed="64"/>
      </left>
      <right style="medium">
        <color indexed="64"/>
      </right>
      <top/>
      <bottom/>
      <diagonal/>
    </border>
    <border>
      <left style="medium">
        <color indexed="64"/>
      </left>
      <right/>
      <top style="dashed">
        <color indexed="64"/>
      </top>
      <bottom style="dashed">
        <color indexed="64"/>
      </bottom>
      <diagonal/>
    </border>
    <border>
      <left/>
      <right style="dotted">
        <color indexed="64"/>
      </right>
      <top/>
      <bottom style="medium">
        <color indexed="64"/>
      </bottom>
      <diagonal/>
    </border>
    <border>
      <left style="dotted">
        <color indexed="64"/>
      </left>
      <right style="dotted">
        <color indexed="64"/>
      </right>
      <top style="dashed">
        <color indexed="64"/>
      </top>
      <bottom style="dashed">
        <color indexed="64"/>
      </bottom>
      <diagonal/>
    </border>
    <border>
      <left style="dotted">
        <color indexed="64"/>
      </left>
      <right style="dotted">
        <color indexed="64"/>
      </right>
      <top/>
      <bottom style="medium">
        <color indexed="64"/>
      </bottom>
      <diagonal/>
    </border>
    <border>
      <left/>
      <right style="medium">
        <color indexed="64"/>
      </right>
      <top style="dashed">
        <color indexed="64"/>
      </top>
      <bottom style="dashed">
        <color indexed="64"/>
      </bottom>
      <diagonal/>
    </border>
    <border>
      <left style="thin">
        <color indexed="64"/>
      </left>
      <right style="thin">
        <color indexed="64"/>
      </right>
      <top/>
      <bottom style="medium">
        <color indexed="64"/>
      </bottom>
      <diagonal/>
    </border>
    <border>
      <left style="dotted">
        <color indexed="64"/>
      </left>
      <right style="dotted">
        <color indexed="64"/>
      </right>
      <top/>
      <bottom/>
      <diagonal/>
    </border>
    <border>
      <left/>
      <right style="dotted">
        <color indexed="64"/>
      </right>
      <top style="dashed">
        <color indexed="64"/>
      </top>
      <bottom style="dashed">
        <color indexed="64"/>
      </bottom>
      <diagonal/>
    </border>
    <border>
      <left style="thin">
        <color indexed="64"/>
      </left>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double">
        <color indexed="64"/>
      </left>
      <right style="dotted">
        <color indexed="64"/>
      </right>
      <top/>
      <bottom/>
      <diagonal/>
    </border>
    <border>
      <left style="thin">
        <color indexed="64"/>
      </left>
      <right style="double">
        <color indexed="64"/>
      </right>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style="dashed">
        <color indexed="64"/>
      </bottom>
      <diagonal/>
    </border>
    <border>
      <left style="double">
        <color indexed="64"/>
      </left>
      <right/>
      <top style="medium">
        <color indexed="64"/>
      </top>
      <bottom style="thin">
        <color indexed="64"/>
      </bottom>
      <diagonal/>
    </border>
    <border>
      <left style="double">
        <color indexed="64"/>
      </left>
      <right style="double">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double">
        <color indexed="64"/>
      </left>
      <right style="thin">
        <color indexed="64"/>
      </right>
      <top style="dashed">
        <color indexed="64"/>
      </top>
      <bottom style="dashed">
        <color indexed="64"/>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medium">
        <color indexed="64"/>
      </top>
      <bottom style="thin">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style="medium">
        <color indexed="64"/>
      </top>
      <bottom style="medium">
        <color indexed="64"/>
      </bottom>
      <diagonal/>
    </border>
    <border>
      <left/>
      <right style="dashed">
        <color indexed="64"/>
      </right>
      <top/>
      <bottom style="dashed">
        <color indexed="64"/>
      </bottom>
      <diagonal/>
    </border>
    <border>
      <left style="double">
        <color indexed="64"/>
      </left>
      <right style="double">
        <color indexed="64"/>
      </right>
      <top/>
      <bottom style="dashed">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double">
        <color indexed="64"/>
      </right>
      <top/>
      <bottom/>
      <diagonal/>
    </border>
    <border>
      <left style="medium">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bottom style="dashed">
        <color indexed="64"/>
      </bottom>
      <diagonal/>
    </border>
    <border>
      <left style="medium">
        <color indexed="64"/>
      </left>
      <right/>
      <top/>
      <bottom style="dashed">
        <color indexed="64"/>
      </bottom>
      <diagonal/>
    </border>
    <border>
      <left/>
      <right style="dotted">
        <color indexed="64"/>
      </right>
      <top/>
      <bottom style="dashed">
        <color indexed="64"/>
      </bottom>
      <diagonal/>
    </border>
    <border>
      <left style="dotted">
        <color indexed="64"/>
      </left>
      <right style="dotted">
        <color indexed="64"/>
      </right>
      <top/>
      <bottom style="dashed">
        <color indexed="64"/>
      </bottom>
      <diagonal/>
    </border>
    <border>
      <left/>
      <right style="medium">
        <color indexed="64"/>
      </right>
      <top/>
      <bottom style="dashed">
        <color indexed="64"/>
      </bottom>
      <diagonal/>
    </border>
    <border>
      <left style="double">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style="thin">
        <color indexed="64"/>
      </right>
      <top/>
      <bottom style="dashed">
        <color indexed="64"/>
      </bottom>
      <diagonal/>
    </border>
    <border>
      <left style="double">
        <color indexed="64"/>
      </left>
      <right style="thin">
        <color indexed="64"/>
      </right>
      <top/>
      <bottom style="dashed">
        <color indexed="64"/>
      </bottom>
      <diagonal/>
    </border>
    <border>
      <left style="thin">
        <color indexed="64"/>
      </left>
      <right/>
      <top/>
      <bottom/>
      <diagonal/>
    </border>
    <border>
      <left/>
      <right style="double">
        <color indexed="64"/>
      </right>
      <top/>
      <bottom style="dashed">
        <color indexed="64"/>
      </bottom>
      <diagonal/>
    </border>
  </borders>
  <cellStyleXfs count="2">
    <xf numFmtId="0" fontId="0" fillId="0" borderId="0">
      <alignment vertical="center"/>
    </xf>
    <xf numFmtId="0" fontId="10" fillId="0" borderId="0">
      <alignment vertical="center"/>
    </xf>
  </cellStyleXfs>
  <cellXfs count="318">
    <xf numFmtId="0" fontId="0" fillId="0" borderId="0" xfId="0">
      <alignment vertical="center"/>
    </xf>
    <xf numFmtId="0" fontId="0" fillId="0" borderId="4" xfId="0" applyBorder="1">
      <alignment vertical="center"/>
    </xf>
    <xf numFmtId="0" fontId="10" fillId="0" borderId="0" xfId="1">
      <alignment vertical="center"/>
    </xf>
    <xf numFmtId="0" fontId="10" fillId="6" borderId="0" xfId="1" applyFill="1">
      <alignment vertical="center"/>
    </xf>
    <xf numFmtId="0" fontId="10" fillId="6" borderId="33" xfId="1" applyFill="1" applyBorder="1">
      <alignment vertical="center"/>
    </xf>
    <xf numFmtId="0" fontId="10" fillId="0" borderId="34" xfId="1" applyBorder="1" applyAlignment="1">
      <alignment horizontal="center" vertical="center"/>
    </xf>
    <xf numFmtId="0" fontId="10" fillId="0" borderId="34" xfId="1" quotePrefix="1" applyBorder="1" applyAlignment="1">
      <alignment horizontal="center" vertical="center" wrapText="1"/>
    </xf>
    <xf numFmtId="0" fontId="14" fillId="0" borderId="38" xfId="1" applyFont="1" applyBorder="1" applyAlignment="1">
      <alignment horizontal="center" vertical="center"/>
    </xf>
    <xf numFmtId="0" fontId="10" fillId="6" borderId="36" xfId="1" applyFill="1" applyBorder="1">
      <alignment vertical="center"/>
    </xf>
    <xf numFmtId="0" fontId="14" fillId="0" borderId="38" xfId="1" applyFont="1" applyBorder="1" applyAlignment="1">
      <alignment horizontal="left" vertical="center" wrapText="1"/>
    </xf>
    <xf numFmtId="0" fontId="14" fillId="0" borderId="38" xfId="1" applyFont="1" applyBorder="1" applyAlignment="1">
      <alignment horizontal="center" vertical="center" wrapText="1"/>
    </xf>
    <xf numFmtId="0" fontId="9" fillId="0" borderId="34" xfId="1" applyFont="1" applyBorder="1" applyAlignment="1">
      <alignment horizontal="center" vertical="center" wrapText="1"/>
    </xf>
    <xf numFmtId="0" fontId="9" fillId="0" borderId="34" xfId="1" quotePrefix="1" applyFont="1" applyBorder="1" applyAlignment="1">
      <alignment horizontal="center" vertical="center" wrapText="1"/>
    </xf>
    <xf numFmtId="0" fontId="9" fillId="0" borderId="38" xfId="1" applyFont="1" applyBorder="1" applyAlignment="1">
      <alignment horizontal="left" vertical="center" wrapText="1"/>
    </xf>
    <xf numFmtId="0" fontId="10" fillId="6" borderId="0" xfId="1" applyFill="1" applyAlignment="1">
      <alignment horizontal="center" vertical="center"/>
    </xf>
    <xf numFmtId="0" fontId="10" fillId="0" borderId="42" xfId="1" applyBorder="1" applyAlignment="1">
      <alignment horizontal="left" vertical="center" wrapText="1"/>
    </xf>
    <xf numFmtId="0" fontId="9" fillId="0" borderId="42" xfId="1" applyFont="1" applyBorder="1" applyAlignment="1">
      <alignment horizontal="left" vertical="center" wrapText="1"/>
    </xf>
    <xf numFmtId="0" fontId="17" fillId="0" borderId="0" xfId="0" applyFont="1">
      <alignment vertical="center"/>
    </xf>
    <xf numFmtId="0" fontId="16" fillId="0" borderId="0" xfId="0" applyFont="1">
      <alignment vertical="center"/>
    </xf>
    <xf numFmtId="0" fontId="16" fillId="5" borderId="4" xfId="0" applyFont="1" applyFill="1" applyBorder="1">
      <alignment vertical="center"/>
    </xf>
    <xf numFmtId="0" fontId="16" fillId="0" borderId="4" xfId="0" applyFont="1" applyBorder="1" applyAlignment="1">
      <alignment vertical="center" wrapText="1"/>
    </xf>
    <xf numFmtId="0" fontId="16" fillId="0" borderId="4" xfId="0" applyFont="1" applyBorder="1">
      <alignment vertical="center"/>
    </xf>
    <xf numFmtId="0" fontId="19" fillId="0" borderId="0" xfId="0" applyFont="1">
      <alignment vertical="center"/>
    </xf>
    <xf numFmtId="0" fontId="4" fillId="0" borderId="0" xfId="0" applyFont="1">
      <alignment vertical="center"/>
    </xf>
    <xf numFmtId="0" fontId="5" fillId="0" borderId="0" xfId="0" applyFont="1">
      <alignment vertical="center"/>
    </xf>
    <xf numFmtId="0" fontId="9" fillId="0" borderId="38" xfId="1" applyFont="1" applyBorder="1" applyAlignment="1">
      <alignment horizontal="center" vertical="center" wrapText="1"/>
    </xf>
    <xf numFmtId="0" fontId="10" fillId="0" borderId="42" xfId="1" applyBorder="1" applyAlignment="1">
      <alignment horizontal="center" vertical="center" wrapText="1"/>
    </xf>
    <xf numFmtId="0" fontId="10" fillId="0" borderId="36" xfId="1" applyBorder="1">
      <alignment vertical="center"/>
    </xf>
    <xf numFmtId="0" fontId="18" fillId="6" borderId="0" xfId="1" applyFont="1" applyFill="1" applyAlignment="1">
      <alignment horizontal="center" vertical="center"/>
    </xf>
    <xf numFmtId="0" fontId="9" fillId="6" borderId="0" xfId="1" applyFont="1" applyFill="1" applyAlignment="1">
      <alignment horizontal="left" vertical="center"/>
    </xf>
    <xf numFmtId="0" fontId="15" fillId="6" borderId="0" xfId="1" applyFont="1" applyFill="1" applyAlignment="1">
      <alignment horizontal="left" vertical="top" wrapText="1"/>
    </xf>
    <xf numFmtId="0" fontId="15" fillId="6" borderId="30" xfId="1" applyFont="1" applyFill="1" applyBorder="1" applyAlignment="1">
      <alignment horizontal="left" vertical="top" wrapText="1"/>
    </xf>
    <xf numFmtId="0" fontId="15" fillId="6" borderId="0" xfId="1" applyFont="1" applyFill="1">
      <alignment vertical="center"/>
    </xf>
    <xf numFmtId="0" fontId="20" fillId="6" borderId="8" xfId="0" applyFont="1" applyFill="1" applyBorder="1">
      <alignment vertical="center"/>
    </xf>
    <xf numFmtId="0" fontId="15" fillId="6" borderId="25" xfId="1" applyFont="1" applyFill="1" applyBorder="1">
      <alignment vertical="center"/>
    </xf>
    <xf numFmtId="0" fontId="10" fillId="0" borderId="35" xfId="1" applyBorder="1" applyAlignment="1">
      <alignment horizontal="center" vertical="center"/>
    </xf>
    <xf numFmtId="0" fontId="21" fillId="6" borderId="0" xfId="1" applyFont="1" applyFill="1">
      <alignment vertical="center"/>
    </xf>
    <xf numFmtId="0" fontId="22" fillId="6" borderId="33" xfId="1" applyFont="1" applyFill="1" applyBorder="1">
      <alignment vertical="center"/>
    </xf>
    <xf numFmtId="0" fontId="22" fillId="6" borderId="36" xfId="1" applyFont="1" applyFill="1" applyBorder="1">
      <alignment vertical="center"/>
    </xf>
    <xf numFmtId="0" fontId="22" fillId="2" borderId="36" xfId="1" applyFont="1" applyFill="1" applyBorder="1" applyAlignment="1">
      <alignment horizontal="left" vertical="top"/>
    </xf>
    <xf numFmtId="0" fontId="22" fillId="2" borderId="36" xfId="1" applyFont="1" applyFill="1" applyBorder="1" applyAlignment="1">
      <alignment horizontal="left" vertical="top" wrapText="1"/>
    </xf>
    <xf numFmtId="0" fontId="11" fillId="0" borderId="0" xfId="1" applyFont="1" applyAlignment="1">
      <alignment horizontal="left" vertical="center" wrapText="1"/>
    </xf>
    <xf numFmtId="0" fontId="10" fillId="6" borderId="25" xfId="1" applyFill="1" applyBorder="1">
      <alignment vertical="center"/>
    </xf>
    <xf numFmtId="0" fontId="10" fillId="0" borderId="48" xfId="1" applyBorder="1" applyAlignment="1">
      <alignment horizontal="center" vertical="center"/>
    </xf>
    <xf numFmtId="0" fontId="6" fillId="6" borderId="24" xfId="1" applyFont="1" applyFill="1" applyBorder="1" applyAlignment="1">
      <alignment horizontal="center" vertical="center"/>
    </xf>
    <xf numFmtId="0" fontId="6" fillId="6" borderId="2" xfId="1" applyFont="1" applyFill="1" applyBorder="1" applyAlignment="1">
      <alignment horizontal="center" vertical="center"/>
    </xf>
    <xf numFmtId="0" fontId="6" fillId="6" borderId="49" xfId="1" applyFont="1" applyFill="1" applyBorder="1" applyAlignment="1">
      <alignment horizontal="center" vertical="center"/>
    </xf>
    <xf numFmtId="0" fontId="10" fillId="0" borderId="50" xfId="1" applyBorder="1" applyAlignment="1">
      <alignment horizontal="center" vertical="center"/>
    </xf>
    <xf numFmtId="0" fontId="6" fillId="6" borderId="51" xfId="1" applyFont="1" applyFill="1" applyBorder="1" applyAlignment="1">
      <alignment horizontal="center" vertical="center"/>
    </xf>
    <xf numFmtId="0" fontId="10" fillId="0" borderId="52" xfId="1" applyBorder="1" applyAlignment="1">
      <alignment horizontal="center" vertical="center"/>
    </xf>
    <xf numFmtId="0" fontId="10" fillId="0" borderId="55" xfId="1" applyBorder="1" applyAlignment="1">
      <alignment horizontal="center" vertical="center"/>
    </xf>
    <xf numFmtId="0" fontId="6" fillId="6" borderId="56" xfId="1" applyFont="1" applyFill="1" applyBorder="1" applyAlignment="1">
      <alignment horizontal="center" vertical="center"/>
    </xf>
    <xf numFmtId="0" fontId="6" fillId="6" borderId="57" xfId="1" applyFont="1" applyFill="1" applyBorder="1" applyAlignment="1">
      <alignment horizontal="center" vertical="center"/>
    </xf>
    <xf numFmtId="0" fontId="10" fillId="0" borderId="38" xfId="1" applyBorder="1" applyAlignment="1">
      <alignment horizontal="center" vertical="center"/>
    </xf>
    <xf numFmtId="0" fontId="6" fillId="6" borderId="59" xfId="1" applyFont="1" applyFill="1" applyBorder="1" applyAlignment="1">
      <alignment horizontal="center" vertical="center"/>
    </xf>
    <xf numFmtId="0" fontId="11" fillId="6" borderId="21" xfId="1" applyFont="1" applyFill="1" applyBorder="1" applyAlignment="1">
      <alignment horizontal="center" vertical="center" wrapText="1"/>
    </xf>
    <xf numFmtId="0" fontId="11" fillId="6" borderId="0" xfId="1" applyFont="1" applyFill="1" applyAlignment="1">
      <alignment horizontal="center" vertical="center" wrapText="1"/>
    </xf>
    <xf numFmtId="2" fontId="12" fillId="0" borderId="0" xfId="1" applyNumberFormat="1" applyFont="1" applyAlignment="1">
      <alignment horizontal="center" vertical="center" wrapText="1"/>
    </xf>
    <xf numFmtId="0" fontId="24" fillId="4" borderId="60" xfId="1" applyFont="1" applyFill="1" applyBorder="1" applyAlignment="1">
      <alignment horizontal="center" vertical="center" wrapText="1"/>
    </xf>
    <xf numFmtId="0" fontId="11" fillId="4" borderId="39" xfId="1" applyFont="1" applyFill="1" applyBorder="1" applyAlignment="1">
      <alignment horizontal="center" vertical="center" wrapText="1"/>
    </xf>
    <xf numFmtId="0" fontId="12" fillId="4" borderId="39" xfId="1" applyFont="1" applyFill="1" applyBorder="1" applyAlignment="1">
      <alignment horizontal="center" vertical="center" wrapText="1"/>
    </xf>
    <xf numFmtId="0" fontId="13" fillId="4" borderId="1" xfId="1" applyFont="1" applyFill="1" applyBorder="1">
      <alignment vertical="center"/>
    </xf>
    <xf numFmtId="0" fontId="25" fillId="3" borderId="60" xfId="1" applyFont="1" applyFill="1" applyBorder="1">
      <alignment vertical="center"/>
    </xf>
    <xf numFmtId="0" fontId="11" fillId="3" borderId="39"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24" fillId="4" borderId="39" xfId="1" applyFont="1" applyFill="1" applyBorder="1" applyAlignment="1">
      <alignment horizontal="center" vertical="center" wrapText="1"/>
    </xf>
    <xf numFmtId="0" fontId="26" fillId="2" borderId="32" xfId="1" applyFont="1" applyFill="1" applyBorder="1" applyAlignment="1">
      <alignment horizontal="center" vertical="center" wrapText="1"/>
    </xf>
    <xf numFmtId="0" fontId="0" fillId="0" borderId="4" xfId="0" applyBorder="1" applyAlignment="1">
      <alignment vertical="center" wrapText="1"/>
    </xf>
    <xf numFmtId="0" fontId="0" fillId="3" borderId="4" xfId="0" applyFill="1" applyBorder="1">
      <alignment vertical="center"/>
    </xf>
    <xf numFmtId="0" fontId="6" fillId="6" borderId="0" xfId="1" applyFont="1" applyFill="1">
      <alignment vertical="center"/>
    </xf>
    <xf numFmtId="0" fontId="14" fillId="6" borderId="0" xfId="1" applyFont="1" applyFill="1" applyAlignment="1">
      <alignment horizontal="center" vertical="center"/>
    </xf>
    <xf numFmtId="2" fontId="30" fillId="0" borderId="0" xfId="1" applyNumberFormat="1" applyFont="1" applyAlignment="1">
      <alignment horizontal="center" vertical="center" wrapText="1"/>
    </xf>
    <xf numFmtId="0" fontId="14" fillId="0" borderId="35" xfId="1" applyFont="1" applyBorder="1" applyAlignment="1">
      <alignment horizontal="center" vertical="center"/>
    </xf>
    <xf numFmtId="0" fontId="32" fillId="6" borderId="0" xfId="1" applyFont="1" applyFill="1" applyAlignment="1">
      <alignment horizontal="center" vertical="center"/>
    </xf>
    <xf numFmtId="0" fontId="20" fillId="6" borderId="11" xfId="0" applyFont="1" applyFill="1" applyBorder="1">
      <alignment vertical="center"/>
    </xf>
    <xf numFmtId="0" fontId="6" fillId="0" borderId="0" xfId="1" applyFont="1">
      <alignment vertical="center"/>
    </xf>
    <xf numFmtId="0" fontId="37" fillId="2" borderId="36" xfId="1" applyFont="1" applyFill="1" applyBorder="1" applyAlignment="1">
      <alignment horizontal="left" vertical="top"/>
    </xf>
    <xf numFmtId="0" fontId="36" fillId="0" borderId="63" xfId="1" applyFont="1" applyBorder="1" applyAlignment="1">
      <alignment horizontal="left" vertical="center" wrapText="1"/>
    </xf>
    <xf numFmtId="0" fontId="36" fillId="0" borderId="34" xfId="1" applyFont="1" applyBorder="1" applyAlignment="1">
      <alignment horizontal="center" vertical="center"/>
    </xf>
    <xf numFmtId="0" fontId="36" fillId="0" borderId="34" xfId="1" applyFont="1" applyBorder="1" applyAlignment="1">
      <alignment horizontal="center" vertical="center" wrapText="1"/>
    </xf>
    <xf numFmtId="0" fontId="36" fillId="0" borderId="34" xfId="1" quotePrefix="1" applyFont="1" applyBorder="1" applyAlignment="1">
      <alignment horizontal="center" vertical="center" wrapText="1"/>
    </xf>
    <xf numFmtId="0" fontId="36" fillId="0" borderId="38" xfId="1" quotePrefix="1" applyFont="1" applyBorder="1" applyAlignment="1">
      <alignment horizontal="center" vertical="center" wrapText="1"/>
    </xf>
    <xf numFmtId="0" fontId="36" fillId="0" borderId="65" xfId="1" applyFont="1" applyBorder="1" applyAlignment="1">
      <alignment horizontal="left" vertical="center" wrapText="1"/>
    </xf>
    <xf numFmtId="0" fontId="39" fillId="0" borderId="4" xfId="0" applyFont="1" applyBorder="1">
      <alignment vertical="center"/>
    </xf>
    <xf numFmtId="0" fontId="36" fillId="0" borderId="38" xfId="1" applyFont="1" applyBorder="1" applyAlignment="1">
      <alignment horizontal="center" vertical="center" wrapText="1"/>
    </xf>
    <xf numFmtId="0" fontId="0" fillId="0" borderId="7" xfId="0" applyBorder="1" applyAlignment="1">
      <alignment vertical="center" wrapText="1"/>
    </xf>
    <xf numFmtId="0" fontId="0" fillId="3" borderId="7" xfId="0" applyFill="1" applyBorder="1" applyAlignment="1">
      <alignment vertical="center" wrapText="1"/>
    </xf>
    <xf numFmtId="0" fontId="0" fillId="0" borderId="0" xfId="0" applyAlignment="1">
      <alignment vertical="center" wrapText="1"/>
    </xf>
    <xf numFmtId="0" fontId="0" fillId="0" borderId="61" xfId="0" applyBorder="1">
      <alignment vertical="center"/>
    </xf>
    <xf numFmtId="0" fontId="28" fillId="0" borderId="61" xfId="0" applyFont="1" applyBorder="1">
      <alignment vertical="center"/>
    </xf>
    <xf numFmtId="0" fontId="28" fillId="0" borderId="0" xfId="0" applyFont="1">
      <alignment vertical="center"/>
    </xf>
    <xf numFmtId="0" fontId="0" fillId="0" borderId="0" xfId="0" applyAlignment="1">
      <alignment horizontal="left" vertical="center"/>
    </xf>
    <xf numFmtId="0" fontId="28" fillId="0" borderId="0" xfId="0" applyFont="1" applyAlignment="1">
      <alignment horizontal="center" vertical="center"/>
    </xf>
    <xf numFmtId="0" fontId="0" fillId="0" borderId="4" xfId="0" applyBorder="1" applyAlignment="1">
      <alignment horizontal="right" vertical="center" wrapText="1" shrinkToFit="1"/>
    </xf>
    <xf numFmtId="0" fontId="0" fillId="0" borderId="4" xfId="0" applyBorder="1" applyAlignment="1">
      <alignment horizontal="right" vertical="center"/>
    </xf>
    <xf numFmtId="0" fontId="0" fillId="3" borderId="4" xfId="0" applyFill="1" applyBorder="1" applyAlignment="1">
      <alignment vertical="center" wrapText="1"/>
    </xf>
    <xf numFmtId="0" fontId="11" fillId="0" borderId="0" xfId="1" applyFont="1" applyAlignment="1">
      <alignment horizontal="center" vertical="center" wrapText="1"/>
    </xf>
    <xf numFmtId="0" fontId="26" fillId="2" borderId="53" xfId="1" applyFont="1" applyFill="1" applyBorder="1" applyAlignment="1">
      <alignment horizontal="center" vertical="center" wrapText="1"/>
    </xf>
    <xf numFmtId="0" fontId="10" fillId="0" borderId="38" xfId="1" quotePrefix="1" applyBorder="1" applyAlignment="1">
      <alignment horizontal="center" vertical="center" wrapText="1"/>
    </xf>
    <xf numFmtId="0" fontId="9" fillId="0" borderId="38" xfId="1" quotePrefix="1" applyFont="1" applyBorder="1" applyAlignment="1">
      <alignment horizontal="center" vertical="center" wrapText="1"/>
    </xf>
    <xf numFmtId="0" fontId="36" fillId="0" borderId="35" xfId="1" quotePrefix="1" applyFont="1" applyBorder="1" applyAlignment="1">
      <alignment horizontal="center" vertical="center" wrapText="1"/>
    </xf>
    <xf numFmtId="0" fontId="10" fillId="0" borderId="35" xfId="1" quotePrefix="1" applyBorder="1" applyAlignment="1">
      <alignment horizontal="center" vertical="center" wrapText="1"/>
    </xf>
    <xf numFmtId="0" fontId="9" fillId="0" borderId="35" xfId="1" quotePrefix="1" applyFont="1" applyBorder="1" applyAlignment="1">
      <alignment horizontal="center" vertical="center" wrapText="1"/>
    </xf>
    <xf numFmtId="0" fontId="36" fillId="0" borderId="66" xfId="1" applyFont="1" applyBorder="1" applyAlignment="1">
      <alignment horizontal="center" vertical="center" wrapText="1"/>
    </xf>
    <xf numFmtId="0" fontId="14" fillId="0" borderId="66" xfId="1" applyFont="1" applyBorder="1" applyAlignment="1">
      <alignment horizontal="center" vertical="center" wrapText="1"/>
    </xf>
    <xf numFmtId="0" fontId="9" fillId="0" borderId="66" xfId="1" applyFont="1" applyBorder="1" applyAlignment="1">
      <alignment horizontal="center" vertical="center" wrapText="1"/>
    </xf>
    <xf numFmtId="0" fontId="14" fillId="0" borderId="66" xfId="1" applyFont="1" applyBorder="1" applyAlignment="1">
      <alignment horizontal="center" vertical="center"/>
    </xf>
    <xf numFmtId="0" fontId="9" fillId="0" borderId="66" xfId="1" applyFont="1" applyBorder="1" applyAlignment="1">
      <alignment horizontal="center" vertical="center"/>
    </xf>
    <xf numFmtId="0" fontId="26" fillId="2" borderId="15" xfId="1" applyFont="1" applyFill="1" applyBorder="1" applyAlignment="1">
      <alignment horizontal="center" vertical="center" wrapText="1"/>
    </xf>
    <xf numFmtId="0" fontId="36" fillId="0" borderId="67" xfId="1" quotePrefix="1" applyFont="1" applyBorder="1" applyAlignment="1">
      <alignment horizontal="center" vertical="center" wrapText="1"/>
    </xf>
    <xf numFmtId="0" fontId="10" fillId="0" borderId="67" xfId="1" quotePrefix="1" applyBorder="1" applyAlignment="1">
      <alignment horizontal="center" vertical="center" wrapText="1"/>
    </xf>
    <xf numFmtId="0" fontId="9" fillId="0" borderId="67" xfId="1" quotePrefix="1" applyFont="1" applyBorder="1" applyAlignment="1">
      <alignment horizontal="center" vertical="center" wrapText="1"/>
    </xf>
    <xf numFmtId="14" fontId="36" fillId="0" borderId="35" xfId="1" applyNumberFormat="1" applyFont="1" applyBorder="1" applyAlignment="1">
      <alignment horizontal="center" vertical="center" shrinkToFit="1"/>
    </xf>
    <xf numFmtId="0" fontId="27" fillId="0" borderId="0" xfId="0" applyFont="1">
      <alignment vertical="center"/>
    </xf>
    <xf numFmtId="0" fontId="27" fillId="0" borderId="4" xfId="0" applyFont="1" applyBorder="1">
      <alignment vertical="center"/>
    </xf>
    <xf numFmtId="0" fontId="36" fillId="0" borderId="35" xfId="1" applyFont="1" applyBorder="1" applyAlignment="1">
      <alignment horizontal="center" vertical="center"/>
    </xf>
    <xf numFmtId="0" fontId="38" fillId="0" borderId="34" xfId="1" applyFont="1" applyBorder="1" applyAlignment="1">
      <alignment horizontal="center" vertical="center" wrapText="1"/>
    </xf>
    <xf numFmtId="0" fontId="41" fillId="0" borderId="45" xfId="0" applyFont="1" applyBorder="1" applyAlignment="1">
      <alignment vertical="center" wrapText="1"/>
    </xf>
    <xf numFmtId="0" fontId="42" fillId="0" borderId="38" xfId="1" applyFont="1" applyBorder="1" applyAlignment="1">
      <alignment horizontal="left" vertical="center" wrapText="1"/>
    </xf>
    <xf numFmtId="0" fontId="14" fillId="0" borderId="34" xfId="1" applyFont="1" applyBorder="1" applyAlignment="1">
      <alignment horizontal="center" vertical="center"/>
    </xf>
    <xf numFmtId="0" fontId="36" fillId="0" borderId="45" xfId="0" applyFont="1" applyBorder="1" applyAlignment="1">
      <alignment vertical="center" wrapText="1"/>
    </xf>
    <xf numFmtId="0" fontId="26" fillId="2" borderId="71" xfId="1" applyFont="1" applyFill="1" applyBorder="1" applyAlignment="1">
      <alignment horizontal="center" vertical="center" wrapText="1"/>
    </xf>
    <xf numFmtId="0" fontId="36" fillId="0" borderId="35" xfId="1" applyFont="1" applyBorder="1" applyAlignment="1">
      <alignment horizontal="center" vertical="center" wrapText="1"/>
    </xf>
    <xf numFmtId="0" fontId="26" fillId="2" borderId="31" xfId="1" applyFont="1" applyFill="1" applyBorder="1" applyAlignment="1">
      <alignment horizontal="center" vertical="center" wrapText="1"/>
    </xf>
    <xf numFmtId="0" fontId="36" fillId="0" borderId="37" xfId="1" quotePrefix="1" applyFont="1" applyBorder="1" applyAlignment="1">
      <alignment horizontal="center" vertical="center" wrapText="1"/>
    </xf>
    <xf numFmtId="0" fontId="10" fillId="0" borderId="37" xfId="1" applyBorder="1" applyAlignment="1">
      <alignment horizontal="center" vertical="center" wrapText="1"/>
    </xf>
    <xf numFmtId="0" fontId="15" fillId="0" borderId="37" xfId="1" quotePrefix="1" applyFont="1" applyBorder="1" applyAlignment="1">
      <alignment horizontal="center" vertical="center" wrapText="1"/>
    </xf>
    <xf numFmtId="0" fontId="10" fillId="0" borderId="37" xfId="1" quotePrefix="1" applyBorder="1" applyAlignment="1">
      <alignment horizontal="center" vertical="center" wrapText="1"/>
    </xf>
    <xf numFmtId="0" fontId="9" fillId="0" borderId="37" xfId="1" applyFont="1" applyBorder="1" applyAlignment="1">
      <alignment horizontal="center" vertical="center" wrapText="1"/>
    </xf>
    <xf numFmtId="0" fontId="9" fillId="0" borderId="37" xfId="1" quotePrefix="1" applyFont="1" applyBorder="1" applyAlignment="1">
      <alignment horizontal="center" vertical="center" wrapText="1"/>
    </xf>
    <xf numFmtId="0" fontId="36" fillId="0" borderId="67" xfId="1" applyFont="1" applyBorder="1" applyAlignment="1">
      <alignment horizontal="left" vertical="top" wrapText="1"/>
    </xf>
    <xf numFmtId="0" fontId="36" fillId="0" borderId="38" xfId="1" applyFont="1" applyBorder="1" applyAlignment="1">
      <alignment horizontal="center" vertical="center"/>
    </xf>
    <xf numFmtId="0" fontId="9" fillId="0" borderId="67" xfId="1" applyFont="1" applyBorder="1" applyAlignment="1">
      <alignment horizontal="left" vertical="top"/>
    </xf>
    <xf numFmtId="0" fontId="9" fillId="0" borderId="34" xfId="1" applyFont="1" applyBorder="1" applyAlignment="1">
      <alignment horizontal="center" vertical="center"/>
    </xf>
    <xf numFmtId="0" fontId="9" fillId="0" borderId="67" xfId="1" applyFont="1" applyBorder="1" applyAlignment="1">
      <alignment horizontal="left" vertical="top" wrapText="1"/>
    </xf>
    <xf numFmtId="0" fontId="9" fillId="0" borderId="38" xfId="1" applyFont="1" applyBorder="1" applyAlignment="1">
      <alignment horizontal="center" vertical="center"/>
    </xf>
    <xf numFmtId="0" fontId="9" fillId="0" borderId="67" xfId="1" applyFont="1" applyBorder="1" applyAlignment="1">
      <alignment horizontal="left" vertical="center" wrapText="1"/>
    </xf>
    <xf numFmtId="0" fontId="14" fillId="0" borderId="67" xfId="1" applyFont="1" applyBorder="1" applyAlignment="1">
      <alignment horizontal="center" vertical="center" wrapText="1"/>
    </xf>
    <xf numFmtId="0" fontId="14" fillId="0" borderId="67" xfId="1" applyFont="1" applyBorder="1" applyAlignment="1">
      <alignment horizontal="center" vertical="center"/>
    </xf>
    <xf numFmtId="0" fontId="14" fillId="0" borderId="67" xfId="1" applyFont="1" applyBorder="1" applyAlignment="1">
      <alignment horizontal="left" vertical="center" wrapText="1"/>
    </xf>
    <xf numFmtId="0" fontId="14" fillId="0" borderId="34" xfId="1" applyFont="1" applyBorder="1" applyAlignment="1">
      <alignment horizontal="center" vertical="center" wrapText="1"/>
    </xf>
    <xf numFmtId="0" fontId="26" fillId="2" borderId="79" xfId="1" applyFont="1" applyFill="1" applyBorder="1" applyAlignment="1">
      <alignment horizontal="center" vertical="center" wrapText="1"/>
    </xf>
    <xf numFmtId="0" fontId="26" fillId="2" borderId="80" xfId="1" applyFont="1" applyFill="1" applyBorder="1" applyAlignment="1">
      <alignment horizontal="center" vertical="center" shrinkToFit="1"/>
    </xf>
    <xf numFmtId="0" fontId="26" fillId="2" borderId="53" xfId="1" applyFont="1" applyFill="1" applyBorder="1" applyAlignment="1">
      <alignment horizontal="center" vertical="center" shrinkToFit="1"/>
    </xf>
    <xf numFmtId="0" fontId="26" fillId="2" borderId="59" xfId="1" applyFont="1" applyFill="1" applyBorder="1" applyAlignment="1">
      <alignment horizontal="center" vertical="center"/>
    </xf>
    <xf numFmtId="0" fontId="36" fillId="0" borderId="84" xfId="1" applyFont="1" applyBorder="1" applyAlignment="1">
      <alignment horizontal="center" vertical="center" wrapText="1"/>
    </xf>
    <xf numFmtId="0" fontId="36" fillId="0" borderId="85" xfId="1" applyFont="1" applyBorder="1" applyAlignment="1">
      <alignment horizontal="center" vertical="center" wrapText="1"/>
    </xf>
    <xf numFmtId="0" fontId="36" fillId="0" borderId="45" xfId="1" applyFont="1" applyBorder="1" applyAlignment="1">
      <alignment horizontal="center" vertical="center" wrapText="1"/>
    </xf>
    <xf numFmtId="0" fontId="36" fillId="0" borderId="87" xfId="1" applyFont="1" applyBorder="1" applyAlignment="1">
      <alignment horizontal="center" vertical="center" wrapText="1"/>
    </xf>
    <xf numFmtId="0" fontId="36" fillId="0" borderId="88" xfId="1" applyFont="1" applyBorder="1" applyAlignment="1">
      <alignment horizontal="left" vertical="center" wrapText="1"/>
    </xf>
    <xf numFmtId="0" fontId="26" fillId="2" borderId="6" xfId="1" applyFont="1" applyFill="1" applyBorder="1" applyAlignment="1">
      <alignment horizontal="center" vertical="center"/>
    </xf>
    <xf numFmtId="0" fontId="26" fillId="2" borderId="92" xfId="1" applyFont="1" applyFill="1" applyBorder="1" applyAlignment="1">
      <alignment horizontal="center" vertical="center"/>
    </xf>
    <xf numFmtId="0" fontId="0" fillId="0" borderId="4" xfId="0" applyBorder="1" applyAlignment="1">
      <alignment horizontal="center" vertical="center" wrapText="1"/>
    </xf>
    <xf numFmtId="0" fontId="15" fillId="2" borderId="16" xfId="1" applyFont="1" applyFill="1" applyBorder="1" applyAlignment="1">
      <alignment horizontal="left" vertical="top" wrapText="1"/>
    </xf>
    <xf numFmtId="0" fontId="15" fillId="2" borderId="20" xfId="1" applyFont="1" applyFill="1" applyBorder="1" applyAlignment="1">
      <alignment horizontal="left" vertical="top" wrapText="1"/>
    </xf>
    <xf numFmtId="0" fontId="15" fillId="2" borderId="12" xfId="1" applyFont="1" applyFill="1" applyBorder="1" applyAlignment="1">
      <alignment horizontal="left" vertical="top"/>
    </xf>
    <xf numFmtId="0" fontId="14" fillId="0" borderId="0" xfId="1" applyFont="1">
      <alignment vertical="center"/>
    </xf>
    <xf numFmtId="0" fontId="35" fillId="0" borderId="0" xfId="1" applyFont="1" applyAlignment="1">
      <alignment horizontal="left" vertical="center" wrapText="1"/>
    </xf>
    <xf numFmtId="0" fontId="37" fillId="2" borderId="33" xfId="1" applyFont="1" applyFill="1" applyBorder="1" applyAlignment="1">
      <alignment horizontal="left" vertical="top"/>
    </xf>
    <xf numFmtId="0" fontId="36" fillId="0" borderId="95" xfId="1" applyFont="1" applyBorder="1" applyAlignment="1">
      <alignment horizontal="center" vertical="center"/>
    </xf>
    <xf numFmtId="14" fontId="36" fillId="0" borderId="95" xfId="1" applyNumberFormat="1" applyFont="1" applyBorder="1" applyAlignment="1">
      <alignment horizontal="center" vertical="center" shrinkToFit="1"/>
    </xf>
    <xf numFmtId="0" fontId="10" fillId="0" borderId="96" xfId="1" applyBorder="1" applyAlignment="1">
      <alignment horizontal="center" vertical="center"/>
    </xf>
    <xf numFmtId="0" fontId="10" fillId="0" borderId="95" xfId="1" applyBorder="1" applyAlignment="1">
      <alignment horizontal="center" vertical="center"/>
    </xf>
    <xf numFmtId="0" fontId="10" fillId="0" borderId="45" xfId="1" applyBorder="1" applyAlignment="1">
      <alignment horizontal="center" vertical="center"/>
    </xf>
    <xf numFmtId="0" fontId="10" fillId="0" borderId="97" xfId="1" applyBorder="1" applyAlignment="1">
      <alignment horizontal="center" vertical="center"/>
    </xf>
    <xf numFmtId="0" fontId="10" fillId="0" borderId="98" xfId="1" applyBorder="1" applyAlignment="1">
      <alignment horizontal="center" vertical="center"/>
    </xf>
    <xf numFmtId="0" fontId="10" fillId="0" borderId="99" xfId="1" applyBorder="1" applyAlignment="1">
      <alignment horizontal="center" vertical="center"/>
    </xf>
    <xf numFmtId="0" fontId="10" fillId="0" borderId="85" xfId="1" applyBorder="1" applyAlignment="1">
      <alignment horizontal="center" vertical="center"/>
    </xf>
    <xf numFmtId="0" fontId="38" fillId="0" borderId="85" xfId="1" applyFont="1" applyBorder="1" applyAlignment="1">
      <alignment horizontal="center" vertical="center" wrapText="1"/>
    </xf>
    <xf numFmtId="0" fontId="36" fillId="0" borderId="85" xfId="1" applyFont="1" applyBorder="1" applyAlignment="1">
      <alignment horizontal="center" vertical="center"/>
    </xf>
    <xf numFmtId="0" fontId="36" fillId="0" borderId="95" xfId="1" applyFont="1" applyBorder="1" applyAlignment="1">
      <alignment horizontal="center" vertical="center" wrapText="1"/>
    </xf>
    <xf numFmtId="0" fontId="36" fillId="0" borderId="105" xfId="1" applyFont="1" applyBorder="1" applyAlignment="1">
      <alignment horizontal="left" vertical="top" wrapText="1"/>
    </xf>
    <xf numFmtId="0" fontId="36" fillId="0" borderId="45" xfId="1" applyFont="1" applyBorder="1" applyAlignment="1">
      <alignment horizontal="center" vertical="center"/>
    </xf>
    <xf numFmtId="0" fontId="20" fillId="0" borderId="11" xfId="0" applyFont="1" applyBorder="1">
      <alignment vertical="center"/>
    </xf>
    <xf numFmtId="0" fontId="20" fillId="0" borderId="13" xfId="0" applyFont="1" applyBorder="1">
      <alignment vertical="center"/>
    </xf>
    <xf numFmtId="0" fontId="27" fillId="7" borderId="4" xfId="0" applyFont="1" applyFill="1" applyBorder="1">
      <alignment vertical="center"/>
    </xf>
    <xf numFmtId="0" fontId="36" fillId="0" borderId="107" xfId="1" applyFont="1" applyBorder="1" applyAlignment="1">
      <alignment horizontal="left" vertical="center" wrapText="1"/>
    </xf>
    <xf numFmtId="0" fontId="36" fillId="2" borderId="85" xfId="1" applyFont="1" applyFill="1" applyBorder="1" applyAlignment="1">
      <alignment horizontal="center" vertical="center" wrapText="1"/>
    </xf>
    <xf numFmtId="0" fontId="36" fillId="0" borderId="16" xfId="1" applyFont="1" applyBorder="1" applyAlignment="1">
      <alignment horizontal="left" vertical="top" wrapText="1"/>
    </xf>
    <xf numFmtId="0" fontId="36" fillId="0" borderId="20" xfId="1" applyFont="1" applyBorder="1" applyAlignment="1">
      <alignment horizontal="left" vertical="top" wrapText="1"/>
    </xf>
    <xf numFmtId="0" fontId="36" fillId="0" borderId="20" xfId="1" applyFont="1" applyBorder="1" applyAlignment="1">
      <alignment horizontal="left" vertical="top"/>
    </xf>
    <xf numFmtId="0" fontId="36" fillId="0" borderId="5" xfId="1" applyFont="1" applyBorder="1" applyAlignment="1">
      <alignment horizontal="left" vertical="top" wrapText="1"/>
    </xf>
    <xf numFmtId="0" fontId="36" fillId="0" borderId="41" xfId="1" applyFont="1" applyBorder="1" applyAlignment="1">
      <alignment horizontal="left" vertical="top" wrapText="1"/>
    </xf>
    <xf numFmtId="0" fontId="36" fillId="0" borderId="40" xfId="1" applyFont="1" applyBorder="1" applyAlignment="1">
      <alignment horizontal="left" vertical="top" wrapText="1"/>
    </xf>
    <xf numFmtId="0" fontId="11" fillId="2" borderId="16" xfId="1" applyFont="1" applyFill="1" applyBorder="1" applyAlignment="1">
      <alignment horizontal="center" vertical="center" wrapText="1"/>
    </xf>
    <xf numFmtId="0" fontId="34" fillId="6" borderId="16" xfId="1" applyFont="1" applyFill="1" applyBorder="1" applyAlignment="1">
      <alignment horizontal="center" vertical="center" wrapText="1"/>
    </xf>
    <xf numFmtId="0" fontId="35" fillId="2" borderId="17" xfId="1" applyFont="1" applyFill="1" applyBorder="1" applyAlignment="1">
      <alignment horizontal="left" vertical="center" wrapText="1"/>
    </xf>
    <xf numFmtId="0" fontId="35" fillId="2" borderId="18" xfId="1" applyFont="1" applyFill="1" applyBorder="1" applyAlignment="1">
      <alignment horizontal="left" vertical="center" wrapText="1"/>
    </xf>
    <xf numFmtId="0" fontId="35" fillId="2" borderId="24" xfId="1" applyFont="1" applyFill="1" applyBorder="1" applyAlignment="1">
      <alignment horizontal="left" vertical="center" wrapText="1"/>
    </xf>
    <xf numFmtId="0" fontId="35" fillId="2" borderId="25" xfId="1" applyFont="1" applyFill="1" applyBorder="1" applyAlignment="1">
      <alignment horizontal="left" vertical="center" wrapText="1"/>
    </xf>
    <xf numFmtId="0" fontId="11" fillId="2" borderId="19" xfId="1" applyFont="1" applyFill="1" applyBorder="1" applyAlignment="1">
      <alignment horizontal="left" vertical="center" wrapText="1"/>
    </xf>
    <xf numFmtId="0" fontId="11" fillId="2" borderId="3" xfId="1" applyFont="1" applyFill="1" applyBorder="1" applyAlignment="1">
      <alignment horizontal="left" vertical="center" wrapText="1"/>
    </xf>
    <xf numFmtId="0" fontId="11" fillId="2" borderId="23" xfId="1" applyFont="1" applyFill="1" applyBorder="1" applyAlignment="1">
      <alignment horizontal="center" vertical="center" wrapText="1"/>
    </xf>
    <xf numFmtId="2" fontId="34" fillId="6" borderId="23" xfId="1" applyNumberFormat="1" applyFont="1" applyFill="1" applyBorder="1" applyAlignment="1">
      <alignment horizontal="center" vertical="center" wrapText="1"/>
    </xf>
    <xf numFmtId="0" fontId="15" fillId="6" borderId="19" xfId="1" applyFont="1" applyFill="1" applyBorder="1" applyAlignment="1">
      <alignment horizontal="center" vertical="top"/>
    </xf>
    <xf numFmtId="0" fontId="15" fillId="6" borderId="22" xfId="1" applyFont="1" applyFill="1" applyBorder="1" applyAlignment="1">
      <alignment horizontal="center" vertical="top"/>
    </xf>
    <xf numFmtId="0" fontId="15" fillId="6" borderId="3" xfId="1" applyFont="1" applyFill="1" applyBorder="1" applyAlignment="1">
      <alignment horizontal="center" vertical="top"/>
    </xf>
    <xf numFmtId="0" fontId="15" fillId="6" borderId="18" xfId="1" applyFont="1" applyFill="1" applyBorder="1" applyAlignment="1">
      <alignment horizontal="left" vertical="top" wrapText="1"/>
    </xf>
    <xf numFmtId="0" fontId="15" fillId="6" borderId="29" xfId="1" applyFont="1" applyFill="1" applyBorder="1" applyAlignment="1">
      <alignment horizontal="left" vertical="top" wrapText="1"/>
    </xf>
    <xf numFmtId="0" fontId="15" fillId="6" borderId="4" xfId="1" applyFont="1" applyFill="1" applyBorder="1" applyAlignment="1">
      <alignment vertical="center" shrinkToFit="1"/>
    </xf>
    <xf numFmtId="0" fontId="0" fillId="0" borderId="4" xfId="0" applyBorder="1" applyAlignment="1">
      <alignment vertical="center" shrinkToFit="1"/>
    </xf>
    <xf numFmtId="0" fontId="0" fillId="0" borderId="12" xfId="0" applyBorder="1" applyAlignment="1">
      <alignment vertical="center" shrinkToFit="1"/>
    </xf>
    <xf numFmtId="0" fontId="20" fillId="6" borderId="4" xfId="0" applyFont="1" applyFill="1" applyBorder="1" applyAlignment="1">
      <alignment vertical="center" shrinkToFit="1"/>
    </xf>
    <xf numFmtId="0" fontId="20" fillId="0" borderId="4" xfId="0" applyFont="1" applyBorder="1" applyAlignment="1">
      <alignment vertical="center" shrinkToFit="1"/>
    </xf>
    <xf numFmtId="0" fontId="15" fillId="0" borderId="15" xfId="1" applyFont="1" applyBorder="1" applyAlignment="1">
      <alignment vertical="center" shrinkToFit="1"/>
    </xf>
    <xf numFmtId="0" fontId="28" fillId="0" borderId="4" xfId="0" applyFont="1" applyBorder="1" applyAlignment="1">
      <alignment vertical="center" shrinkToFit="1"/>
    </xf>
    <xf numFmtId="0" fontId="28" fillId="0" borderId="15" xfId="0" applyFont="1" applyBorder="1" applyAlignment="1">
      <alignment vertical="center" shrinkToFit="1"/>
    </xf>
    <xf numFmtId="0" fontId="20" fillId="6" borderId="43" xfId="0" applyFont="1" applyFill="1" applyBorder="1" applyAlignment="1">
      <alignment horizontal="left" vertical="center"/>
    </xf>
    <xf numFmtId="0" fontId="0" fillId="0" borderId="9" xfId="0" applyBorder="1" applyAlignment="1">
      <alignment horizontal="left" vertical="center"/>
    </xf>
    <xf numFmtId="0" fontId="0" fillId="0" borderId="62" xfId="0" applyBorder="1" applyAlignment="1">
      <alignment horizontal="left" vertical="center"/>
    </xf>
    <xf numFmtId="0" fontId="11" fillId="2" borderId="28" xfId="1" applyFont="1" applyFill="1" applyBorder="1" applyAlignment="1">
      <alignment horizontal="center" vertical="center" wrapText="1"/>
    </xf>
    <xf numFmtId="0" fontId="11" fillId="2" borderId="70" xfId="1" applyFont="1" applyFill="1" applyBorder="1" applyAlignment="1">
      <alignment horizontal="center" vertical="center" wrapText="1"/>
    </xf>
    <xf numFmtId="0" fontId="10" fillId="0" borderId="35" xfId="1" applyBorder="1" applyAlignment="1">
      <alignment horizontal="center" vertical="center"/>
    </xf>
    <xf numFmtId="0" fontId="10" fillId="0" borderId="36" xfId="1" applyBorder="1" applyAlignment="1">
      <alignment horizontal="center" vertical="center"/>
    </xf>
    <xf numFmtId="0" fontId="10" fillId="0" borderId="37" xfId="1" applyBorder="1" applyAlignment="1">
      <alignment horizontal="center" vertical="center"/>
    </xf>
    <xf numFmtId="0" fontId="11" fillId="2" borderId="54" xfId="1" applyFont="1" applyFill="1" applyBorder="1" applyAlignment="1">
      <alignment horizontal="center" vertical="center" wrapText="1"/>
    </xf>
    <xf numFmtId="0" fontId="11" fillId="2" borderId="51" xfId="1" applyFont="1" applyFill="1" applyBorder="1" applyAlignment="1">
      <alignment horizontal="center" vertical="center" wrapText="1"/>
    </xf>
    <xf numFmtId="0" fontId="11" fillId="2" borderId="47" xfId="1" applyFont="1" applyFill="1" applyBorder="1" applyAlignment="1">
      <alignment horizontal="center" vertical="center" wrapText="1"/>
    </xf>
    <xf numFmtId="0" fontId="11" fillId="2" borderId="103" xfId="1" applyFont="1" applyFill="1" applyBorder="1" applyAlignment="1">
      <alignment horizontal="center" vertical="center" wrapText="1"/>
    </xf>
    <xf numFmtId="0" fontId="11" fillId="0" borderId="44" xfId="1" applyFont="1" applyBorder="1" applyAlignment="1">
      <alignment horizontal="center" vertical="center" wrapText="1"/>
    </xf>
    <xf numFmtId="0" fontId="11" fillId="0" borderId="100" xfId="1" applyFont="1" applyBorder="1" applyAlignment="1">
      <alignment horizontal="center" vertical="center" wrapText="1"/>
    </xf>
    <xf numFmtId="0" fontId="26" fillId="2" borderId="74" xfId="1" applyFont="1" applyFill="1" applyBorder="1" applyAlignment="1">
      <alignment horizontal="center" vertical="center"/>
    </xf>
    <xf numFmtId="0" fontId="26" fillId="2" borderId="70" xfId="1" applyFont="1" applyFill="1" applyBorder="1" applyAlignment="1">
      <alignment horizontal="center" vertical="center"/>
    </xf>
    <xf numFmtId="0" fontId="26" fillId="2" borderId="82" xfId="1" applyFont="1" applyFill="1" applyBorder="1" applyAlignment="1">
      <alignment horizontal="center" vertical="center"/>
    </xf>
    <xf numFmtId="0" fontId="26" fillId="2" borderId="90" xfId="1" applyFont="1" applyFill="1" applyBorder="1" applyAlignment="1">
      <alignment horizontal="center" vertical="center"/>
    </xf>
    <xf numFmtId="0" fontId="11" fillId="0" borderId="64"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83" xfId="1" applyFont="1" applyBorder="1" applyAlignment="1">
      <alignment horizontal="center" vertical="center" wrapText="1"/>
    </xf>
    <xf numFmtId="0" fontId="11" fillId="2" borderId="26" xfId="1" applyFont="1" applyFill="1" applyBorder="1" applyAlignment="1">
      <alignment horizontal="center" vertical="center" wrapText="1"/>
    </xf>
    <xf numFmtId="0" fontId="11" fillId="2" borderId="101" xfId="1" applyFont="1" applyFill="1" applyBorder="1" applyAlignment="1">
      <alignment horizontal="center" vertical="center" wrapText="1"/>
    </xf>
    <xf numFmtId="0" fontId="23" fillId="2" borderId="64" xfId="1" applyFont="1" applyFill="1" applyBorder="1" applyAlignment="1">
      <alignment horizontal="center" vertical="center" wrapText="1"/>
    </xf>
    <xf numFmtId="0" fontId="23" fillId="2" borderId="94" xfId="1" applyFont="1" applyFill="1" applyBorder="1" applyAlignment="1">
      <alignment horizontal="center" vertical="center" wrapText="1"/>
    </xf>
    <xf numFmtId="0" fontId="13" fillId="2" borderId="81" xfId="1" applyFont="1" applyFill="1" applyBorder="1" applyAlignment="1">
      <alignment horizontal="center" vertical="center"/>
    </xf>
    <xf numFmtId="0" fontId="13" fillId="2" borderId="89" xfId="1" applyFont="1" applyFill="1" applyBorder="1" applyAlignment="1">
      <alignment horizontal="center" vertical="center"/>
    </xf>
    <xf numFmtId="0" fontId="11" fillId="2" borderId="46" xfId="1" applyFont="1" applyFill="1" applyBorder="1" applyAlignment="1">
      <alignment horizontal="center" vertical="center" wrapText="1"/>
    </xf>
    <xf numFmtId="0" fontId="11" fillId="2" borderId="86" xfId="1" applyFont="1" applyFill="1" applyBorder="1" applyAlignment="1">
      <alignment horizontal="center" vertical="center" wrapText="1"/>
    </xf>
    <xf numFmtId="0" fontId="21" fillId="2" borderId="21" xfId="1" applyFont="1" applyFill="1" applyBorder="1" applyAlignment="1">
      <alignment horizontal="center" vertical="center"/>
    </xf>
    <xf numFmtId="0" fontId="21" fillId="2" borderId="24" xfId="1" applyFont="1" applyFill="1" applyBorder="1" applyAlignment="1">
      <alignment horizontal="center" vertical="center"/>
    </xf>
    <xf numFmtId="0" fontId="31" fillId="2" borderId="26" xfId="1" applyFont="1" applyFill="1" applyBorder="1" applyAlignment="1">
      <alignment horizontal="center" vertical="center"/>
    </xf>
    <xf numFmtId="0" fontId="31" fillId="2" borderId="74" xfId="1" applyFont="1" applyFill="1" applyBorder="1" applyAlignment="1">
      <alignment horizontal="center" vertical="center" wrapText="1"/>
    </xf>
    <xf numFmtId="0" fontId="31" fillId="2" borderId="15" xfId="1" applyFont="1" applyFill="1" applyBorder="1" applyAlignment="1">
      <alignment horizontal="center" vertical="center" wrapText="1"/>
    </xf>
    <xf numFmtId="0" fontId="11" fillId="2" borderId="58" xfId="1" applyFont="1" applyFill="1" applyBorder="1" applyAlignment="1">
      <alignment horizontal="center" vertical="center" wrapText="1"/>
    </xf>
    <xf numFmtId="0" fontId="11" fillId="2" borderId="102" xfId="1" applyFont="1" applyFill="1" applyBorder="1" applyAlignment="1">
      <alignment horizontal="center" vertical="center" wrapText="1"/>
    </xf>
    <xf numFmtId="0" fontId="36" fillId="0" borderId="95" xfId="1" applyFont="1" applyBorder="1" applyAlignment="1">
      <alignment horizontal="center" vertical="center"/>
    </xf>
    <xf numFmtId="0" fontId="36" fillId="0" borderId="33" xfId="1" applyFont="1" applyBorder="1" applyAlignment="1">
      <alignment horizontal="center" vertical="center"/>
    </xf>
    <xf numFmtId="0" fontId="36" fillId="0" borderId="104" xfId="1" applyFont="1" applyBorder="1" applyAlignment="1">
      <alignment horizontal="center" vertical="center"/>
    </xf>
    <xf numFmtId="0" fontId="36" fillId="0" borderId="35" xfId="1" applyFont="1" applyBorder="1" applyAlignment="1">
      <alignment horizontal="center" vertical="center"/>
    </xf>
    <xf numFmtId="0" fontId="36" fillId="0" borderId="36" xfId="1" applyFont="1" applyBorder="1" applyAlignment="1">
      <alignment horizontal="center" vertical="center"/>
    </xf>
    <xf numFmtId="0" fontId="36" fillId="0" borderId="37" xfId="1" applyFont="1" applyBorder="1" applyAlignment="1">
      <alignment horizontal="center" vertical="center"/>
    </xf>
    <xf numFmtId="0" fontId="26" fillId="2" borderId="18" xfId="1" applyFont="1" applyFill="1" applyBorder="1" applyAlignment="1">
      <alignment horizontal="center" vertical="center" wrapText="1"/>
    </xf>
    <xf numFmtId="0" fontId="26" fillId="2" borderId="26" xfId="1" applyFont="1" applyFill="1" applyBorder="1" applyAlignment="1">
      <alignment horizontal="center" vertical="center" wrapText="1"/>
    </xf>
    <xf numFmtId="0" fontId="13" fillId="2" borderId="74" xfId="1" applyFont="1" applyFill="1" applyBorder="1" applyAlignment="1">
      <alignment horizontal="center" vertical="center"/>
    </xf>
    <xf numFmtId="0" fontId="13" fillId="2" borderId="70" xfId="1" applyFont="1" applyFill="1" applyBorder="1" applyAlignment="1">
      <alignment horizontal="center" vertical="center"/>
    </xf>
    <xf numFmtId="0" fontId="26" fillId="2" borderId="91" xfId="1" applyFont="1" applyFill="1" applyBorder="1" applyAlignment="1">
      <alignment horizontal="center" vertical="center" wrapText="1"/>
    </xf>
    <xf numFmtId="0" fontId="26" fillId="2" borderId="86" xfId="1" applyFont="1" applyFill="1" applyBorder="1" applyAlignment="1">
      <alignment horizontal="center" vertical="center" wrapText="1"/>
    </xf>
    <xf numFmtId="0" fontId="11" fillId="0" borderId="72" xfId="1" applyFont="1" applyBorder="1" applyAlignment="1">
      <alignment horizontal="center" vertical="center" wrapText="1"/>
    </xf>
    <xf numFmtId="0" fontId="11" fillId="0" borderId="93" xfId="1" applyFont="1" applyBorder="1" applyAlignment="1">
      <alignment horizontal="center" vertical="center" wrapText="1"/>
    </xf>
    <xf numFmtId="0" fontId="26" fillId="2" borderId="77" xfId="1" applyFont="1" applyFill="1" applyBorder="1" applyAlignment="1">
      <alignment horizontal="center" vertical="center" wrapText="1"/>
    </xf>
    <xf numFmtId="0" fontId="26" fillId="2" borderId="17" xfId="1" applyFont="1" applyFill="1" applyBorder="1" applyAlignment="1">
      <alignment horizontal="center" vertical="center" wrapText="1"/>
    </xf>
    <xf numFmtId="0" fontId="26" fillId="2" borderId="46" xfId="1" applyFont="1" applyFill="1" applyBorder="1" applyAlignment="1">
      <alignment horizontal="center" vertical="center" wrapText="1"/>
    </xf>
    <xf numFmtId="0" fontId="26" fillId="2" borderId="64" xfId="1" applyFont="1" applyFill="1" applyBorder="1" applyAlignment="1">
      <alignment horizontal="center" vertical="center" wrapText="1"/>
    </xf>
    <xf numFmtId="0" fontId="26" fillId="2" borderId="72" xfId="1" applyFont="1" applyFill="1" applyBorder="1" applyAlignment="1">
      <alignment horizontal="center" vertical="center" wrapText="1"/>
    </xf>
    <xf numFmtId="0" fontId="26" fillId="2" borderId="8" xfId="1" applyFont="1" applyFill="1" applyBorder="1" applyAlignment="1">
      <alignment horizontal="center" vertical="center" wrapText="1"/>
    </xf>
    <xf numFmtId="0" fontId="26" fillId="2" borderId="78" xfId="1" applyFont="1" applyFill="1" applyBorder="1" applyAlignment="1">
      <alignment horizontal="center" vertical="center" wrapText="1"/>
    </xf>
    <xf numFmtId="0" fontId="31" fillId="2" borderId="73" xfId="1" applyFont="1" applyFill="1" applyBorder="1" applyAlignment="1">
      <alignment horizontal="center" vertical="center" wrapText="1"/>
    </xf>
    <xf numFmtId="0" fontId="31" fillId="2" borderId="31" xfId="1" applyFont="1" applyFill="1" applyBorder="1" applyAlignment="1">
      <alignment horizontal="center" vertical="center" wrapText="1"/>
    </xf>
    <xf numFmtId="0" fontId="31" fillId="2" borderId="75" xfId="1" applyFont="1" applyFill="1" applyBorder="1" applyAlignment="1">
      <alignment horizontal="center" vertical="center" wrapText="1"/>
    </xf>
    <xf numFmtId="0" fontId="31" fillId="2" borderId="14" xfId="1" applyFont="1" applyFill="1" applyBorder="1" applyAlignment="1">
      <alignment horizontal="center" vertical="center" wrapText="1"/>
    </xf>
    <xf numFmtId="0" fontId="11" fillId="2" borderId="68" xfId="1" applyFont="1" applyFill="1" applyBorder="1" applyAlignment="1">
      <alignment horizontal="center" vertical="center" wrapText="1"/>
    </xf>
    <xf numFmtId="0" fontId="11" fillId="2" borderId="90" xfId="1" applyFont="1" applyFill="1" applyBorder="1" applyAlignment="1">
      <alignment horizontal="center" vertical="center" wrapText="1"/>
    </xf>
    <xf numFmtId="0" fontId="12" fillId="2" borderId="69" xfId="1" applyFont="1" applyFill="1" applyBorder="1" applyAlignment="1">
      <alignment horizontal="center" vertical="center" wrapText="1"/>
    </xf>
    <xf numFmtId="0" fontId="11" fillId="2" borderId="69" xfId="1" applyFont="1" applyFill="1" applyBorder="1" applyAlignment="1">
      <alignment horizontal="center" vertical="center" wrapText="1"/>
    </xf>
    <xf numFmtId="0" fontId="11" fillId="2" borderId="89" xfId="1" applyFont="1" applyFill="1" applyBorder="1" applyAlignment="1">
      <alignment horizontal="center" vertical="center" wrapText="1"/>
    </xf>
    <xf numFmtId="0" fontId="11" fillId="0" borderId="8" xfId="1" applyFont="1" applyBorder="1" applyAlignment="1">
      <alignment horizontal="center" vertical="center" wrapText="1"/>
    </xf>
    <xf numFmtId="0" fontId="11" fillId="0" borderId="86" xfId="1" applyFont="1" applyBorder="1" applyAlignment="1">
      <alignment horizontal="center" vertical="center" wrapText="1"/>
    </xf>
    <xf numFmtId="0" fontId="11" fillId="2" borderId="27" xfId="1" applyFont="1" applyFill="1" applyBorder="1" applyAlignment="1">
      <alignment horizontal="center" vertical="center" wrapText="1"/>
    </xf>
    <xf numFmtId="0" fontId="11" fillId="0" borderId="43" xfId="1" applyFont="1" applyBorder="1" applyAlignment="1">
      <alignment horizontal="center" vertical="center" wrapText="1"/>
    </xf>
    <xf numFmtId="0" fontId="11" fillId="0" borderId="101" xfId="1" applyFont="1" applyBorder="1" applyAlignment="1">
      <alignment horizontal="center" vertical="center" wrapText="1"/>
    </xf>
    <xf numFmtId="0" fontId="26" fillId="2" borderId="28" xfId="1" applyFont="1" applyFill="1" applyBorder="1" applyAlignment="1">
      <alignment horizontal="center" vertical="center" wrapText="1"/>
    </xf>
    <xf numFmtId="0" fontId="26" fillId="2" borderId="70" xfId="1" applyFont="1" applyFill="1" applyBorder="1" applyAlignment="1">
      <alignment horizontal="center" vertical="center" wrapText="1"/>
    </xf>
    <xf numFmtId="0" fontId="33" fillId="4" borderId="39" xfId="1" applyFont="1" applyFill="1" applyBorder="1" applyAlignment="1">
      <alignment horizontal="center" vertical="center" wrapText="1"/>
    </xf>
    <xf numFmtId="0" fontId="11" fillId="6" borderId="16" xfId="1" applyFont="1" applyFill="1" applyBorder="1" applyAlignment="1">
      <alignment horizontal="center" vertical="center" wrapText="1"/>
    </xf>
    <xf numFmtId="0" fontId="34" fillId="0" borderId="16" xfId="1" applyFont="1" applyBorder="1" applyAlignment="1">
      <alignment horizontal="center" vertical="center" wrapText="1"/>
    </xf>
    <xf numFmtId="0" fontId="35" fillId="0" borderId="19" xfId="1" applyFont="1" applyBorder="1" applyAlignment="1">
      <alignment horizontal="left" vertical="center" wrapText="1"/>
    </xf>
    <xf numFmtId="0" fontId="35" fillId="0" borderId="76" xfId="1" applyFont="1" applyBorder="1" applyAlignment="1">
      <alignment horizontal="left" vertical="center" wrapText="1"/>
    </xf>
    <xf numFmtId="0" fontId="11" fillId="6" borderId="23" xfId="1" applyFont="1" applyFill="1" applyBorder="1" applyAlignment="1">
      <alignment horizontal="center" vertical="center" wrapText="1"/>
    </xf>
    <xf numFmtId="2" fontId="34" fillId="0" borderId="23" xfId="1" applyNumberFormat="1" applyFont="1" applyBorder="1" applyAlignment="1">
      <alignment horizontal="center" vertical="center" wrapText="1"/>
    </xf>
    <xf numFmtId="0" fontId="35" fillId="0" borderId="17" xfId="1" applyFont="1" applyBorder="1" applyAlignment="1">
      <alignment horizontal="left" vertical="center" wrapText="1"/>
    </xf>
    <xf numFmtId="0" fontId="0" fillId="0" borderId="18" xfId="0" applyBorder="1" applyAlignment="1">
      <alignment horizontal="left" vertical="center" wrapText="1"/>
    </xf>
    <xf numFmtId="0" fontId="0" fillId="0" borderId="29"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vertical="center" wrapText="1"/>
    </xf>
    <xf numFmtId="0" fontId="10" fillId="0" borderId="35" xfId="1" applyBorder="1" applyAlignment="1">
      <alignment horizontal="center" vertical="center" wrapText="1"/>
    </xf>
    <xf numFmtId="0" fontId="10" fillId="0" borderId="36" xfId="1" applyBorder="1" applyAlignment="1">
      <alignment horizontal="center" vertical="center" wrapText="1"/>
    </xf>
    <xf numFmtId="0" fontId="10" fillId="0" borderId="37" xfId="1" applyBorder="1" applyAlignment="1">
      <alignment horizontal="center" vertical="center" wrapText="1"/>
    </xf>
    <xf numFmtId="0" fontId="36" fillId="0" borderId="95" xfId="1" applyFont="1" applyBorder="1" applyAlignment="1">
      <alignment horizontal="center" vertical="center" wrapText="1"/>
    </xf>
    <xf numFmtId="0" fontId="0" fillId="3" borderId="4" xfId="0" applyFill="1" applyBorder="1" applyAlignment="1">
      <alignment horizontal="center" vertical="center" wrapText="1"/>
    </xf>
    <xf numFmtId="0" fontId="20" fillId="6" borderId="27" xfId="0" applyFont="1" applyFill="1" applyBorder="1" applyAlignment="1">
      <alignment vertical="center"/>
    </xf>
    <xf numFmtId="0" fontId="0" fillId="0" borderId="27" xfId="0" applyBorder="1" applyAlignment="1">
      <alignment vertical="center"/>
    </xf>
    <xf numFmtId="0" fontId="15" fillId="6" borderId="43" xfId="1" applyFont="1" applyFill="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4" xfId="0" applyBorder="1" applyAlignment="1">
      <alignment vertical="center"/>
    </xf>
    <xf numFmtId="0" fontId="15" fillId="6" borderId="4" xfId="1" applyFont="1" applyFill="1" applyBorder="1" applyAlignment="1">
      <alignment vertical="center"/>
    </xf>
    <xf numFmtId="0" fontId="0" fillId="0" borderId="12" xfId="0" applyBorder="1" applyAlignment="1">
      <alignment vertical="center"/>
    </xf>
    <xf numFmtId="0" fontId="15" fillId="6" borderId="7" xfId="1" applyFont="1" applyFill="1" applyBorder="1" applyAlignment="1">
      <alignment vertical="center"/>
    </xf>
    <xf numFmtId="0" fontId="0" fillId="0" borderId="5" xfId="0" applyBorder="1" applyAlignment="1">
      <alignment vertical="center"/>
    </xf>
    <xf numFmtId="0" fontId="0" fillId="0" borderId="41" xfId="0" applyBorder="1" applyAlignment="1">
      <alignment vertical="center"/>
    </xf>
    <xf numFmtId="0" fontId="28" fillId="0" borderId="4" xfId="0" applyFont="1" applyBorder="1" applyAlignment="1">
      <alignment vertical="center"/>
    </xf>
    <xf numFmtId="0" fontId="15" fillId="0" borderId="4" xfId="1" applyFont="1" applyBorder="1" applyAlignment="1">
      <alignment vertical="center"/>
    </xf>
    <xf numFmtId="0" fontId="28" fillId="0" borderId="12" xfId="0" applyFont="1" applyBorder="1" applyAlignment="1">
      <alignment vertical="center"/>
    </xf>
    <xf numFmtId="0" fontId="28" fillId="0" borderId="15" xfId="0" applyFont="1" applyBorder="1" applyAlignment="1">
      <alignment vertical="center"/>
    </xf>
    <xf numFmtId="0" fontId="15" fillId="0" borderId="15" xfId="1" applyFont="1" applyBorder="1" applyAlignment="1">
      <alignment vertical="center"/>
    </xf>
    <xf numFmtId="0" fontId="28" fillId="0" borderId="14" xfId="0" applyFont="1" applyBorder="1" applyAlignment="1">
      <alignment vertical="center"/>
    </xf>
    <xf numFmtId="0" fontId="0" fillId="3" borderId="4" xfId="0" applyFill="1" applyBorder="1" applyAlignment="1">
      <alignment vertical="center"/>
    </xf>
    <xf numFmtId="0" fontId="16" fillId="0" borderId="106" xfId="0" applyFont="1" applyBorder="1" applyAlignment="1">
      <alignment vertical="center"/>
    </xf>
    <xf numFmtId="0" fontId="0" fillId="0" borderId="106" xfId="0"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0000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565547</xdr:colOff>
      <xdr:row>7</xdr:row>
      <xdr:rowOff>292937</xdr:rowOff>
    </xdr:from>
    <xdr:to>
      <xdr:col>5</xdr:col>
      <xdr:colOff>506016</xdr:colOff>
      <xdr:row>7</xdr:row>
      <xdr:rowOff>4551566</xdr:rowOff>
    </xdr:to>
    <xdr:pic>
      <xdr:nvPicPr>
        <xdr:cNvPr id="3" name="図 2">
          <a:extLst>
            <a:ext uri="{FF2B5EF4-FFF2-40B4-BE49-F238E27FC236}">
              <a16:creationId xmlns:a16="http://schemas.microsoft.com/office/drawing/2014/main" id="{EEFEEA4F-9CF5-21CD-8A62-8E6B4BB19501}"/>
            </a:ext>
          </a:extLst>
        </xdr:cNvPr>
        <xdr:cNvPicPr>
          <a:picLocks noChangeAspect="1"/>
        </xdr:cNvPicPr>
      </xdr:nvPicPr>
      <xdr:blipFill>
        <a:blip xmlns:r="http://schemas.openxmlformats.org/officeDocument/2006/relationships" r:embed="rId1"/>
        <a:stretch>
          <a:fillRect/>
        </a:stretch>
      </xdr:blipFill>
      <xdr:spPr>
        <a:xfrm>
          <a:off x="2212578" y="4668484"/>
          <a:ext cx="2877344" cy="42586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592667</xdr:colOff>
      <xdr:row>3</xdr:row>
      <xdr:rowOff>21167</xdr:rowOff>
    </xdr:from>
    <xdr:to>
      <xdr:col>26</xdr:col>
      <xdr:colOff>250240</xdr:colOff>
      <xdr:row>111</xdr:row>
      <xdr:rowOff>187259</xdr:rowOff>
    </xdr:to>
    <xdr:pic>
      <xdr:nvPicPr>
        <xdr:cNvPr id="2" name="図 1">
          <a:extLst>
            <a:ext uri="{FF2B5EF4-FFF2-40B4-BE49-F238E27FC236}">
              <a16:creationId xmlns:a16="http://schemas.microsoft.com/office/drawing/2014/main" id="{92EF11C3-68AF-4302-B917-082B5DF71C57}"/>
            </a:ext>
          </a:extLst>
        </xdr:cNvPr>
        <xdr:cNvPicPr>
          <a:picLocks noChangeAspect="1"/>
        </xdr:cNvPicPr>
      </xdr:nvPicPr>
      <xdr:blipFill>
        <a:blip xmlns:r="http://schemas.openxmlformats.org/officeDocument/2006/relationships" r:embed="rId1"/>
        <a:stretch>
          <a:fillRect/>
        </a:stretch>
      </xdr:blipFill>
      <xdr:spPr>
        <a:xfrm>
          <a:off x="592667" y="719667"/>
          <a:ext cx="17268240" cy="253120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438148</xdr:colOff>
      <xdr:row>3</xdr:row>
      <xdr:rowOff>50801</xdr:rowOff>
    </xdr:from>
    <xdr:to>
      <xdr:col>14</xdr:col>
      <xdr:colOff>646791</xdr:colOff>
      <xdr:row>15</xdr:row>
      <xdr:rowOff>161829</xdr:rowOff>
    </xdr:to>
    <xdr:pic>
      <xdr:nvPicPr>
        <xdr:cNvPr id="3" name="図 2">
          <a:extLst>
            <a:ext uri="{FF2B5EF4-FFF2-40B4-BE49-F238E27FC236}">
              <a16:creationId xmlns:a16="http://schemas.microsoft.com/office/drawing/2014/main" id="{FD7798D7-2BCB-4331-9F37-3416009A3318}"/>
            </a:ext>
          </a:extLst>
        </xdr:cNvPr>
        <xdr:cNvPicPr>
          <a:picLocks noChangeAspect="1"/>
        </xdr:cNvPicPr>
      </xdr:nvPicPr>
      <xdr:blipFill>
        <a:blip xmlns:r="http://schemas.openxmlformats.org/officeDocument/2006/relationships" r:embed="rId1"/>
        <a:stretch>
          <a:fillRect/>
        </a:stretch>
      </xdr:blipFill>
      <xdr:spPr>
        <a:xfrm>
          <a:off x="8794748" y="736601"/>
          <a:ext cx="5491843" cy="329237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ui.kureta(MTI)" id="{AC8E8303-D1EF-45D2-827A-7858A6265680}" userId="S::rui.kureta@nykgroup.com::7b78276d-9443-4b19-b799-635f183de59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7" dT="2023-10-16T09:09:58.57" personId="{AC8E8303-D1EF-45D2-827A-7858A6265680}" id="{0A7CB026-F045-4CDE-81FA-35A065B10595}">
    <text>分析対象:
・DFFAS+新規開発機能のユニット全体
・既存のアイテム: 自律航行機能を成り立たせるための接続部分（配線，インタフェースされるユニット）
・陸側も同等の考え方とする．非物理配線（インターネット通信，クラウド間通信）は直接の解析対象としない</text>
  </threadedComment>
  <threadedComment ref="D12" dT="2023-10-16T09:13:30.62" personId="{AC8E8303-D1EF-45D2-827A-7858A6265680}" id="{E4D4C12B-0102-4210-88D8-B28663567E64}">
    <text>対象: 電源入力を受けるハードウェアモジュール</text>
  </threadedComment>
  <threadedComment ref="D13" dT="2023-10-16T09:16:15.44" personId="{AC8E8303-D1EF-45D2-827A-7858A6265680}" id="{4C3217A7-8337-4779-81CA-D8CC3CCA9070}">
    <text xml:space="preserve">対象：ハードウエアユニット（船・陸），仮想的な機能（クラウド上のハードウェア実態を伴わないFOC向け機能）単位で適用          
</text>
  </threadedComment>
  <threadedComment ref="D13" dT="2023-10-16T09:20:27.89" personId="{AC8E8303-D1EF-45D2-827A-7858A6265680}" id="{2819AB05-3113-4CE5-98A0-F4834B718580}" parentId="{4C3217A7-8337-4779-81CA-D8CC3CCA9070}">
    <text>仮想的な機能単位:
陸側のクラウド上で動くロジックを想定し，バックエンドのハードウエア実体を伴わない機能ユニットにも適用</text>
  </threadedComment>
  <threadedComment ref="D14" dT="2023-10-16T09:21:28.38" personId="{AC8E8303-D1EF-45D2-827A-7858A6265680}" id="{348C1842-3F9B-4865-944F-9DDFE1143321}">
    <text>対象：通信（ネットワーク，シリアル等：無線通信も含む）I/Fを有するハードウェアユニット（船・陸）に適用</text>
  </threadedComment>
  <threadedComment ref="D14" dT="2023-10-16T09:21:30.87" personId="{AC8E8303-D1EF-45D2-827A-7858A6265680}" id="{304D9CDE-28EB-471F-8417-2883C8D99ABF}" parentId="{348C1842-3F9B-4865-944F-9DDFE1143321}">
    <text>Effectは通信の種類（物理ポート，相手先）ごとに記述</text>
  </threadedComment>
  <threadedComment ref="D14" dT="2023-11-06T13:38:54.11" personId="{AC8E8303-D1EF-45D2-827A-7858A6265680}" id="{C12584DB-92C9-4B8C-9EAA-43335998B867}" parentId="{348C1842-3F9B-4865-944F-9DDFE1143321}">
    <text>センサ情報以外の機器間通信を扱う</text>
  </threadedComment>
  <threadedComment ref="D14" dT="2023-11-06T13:39:06.59" personId="{AC8E8303-D1EF-45D2-827A-7858A6265680}" id="{06736E6F-21A6-4A0F-BDAE-44A2D0F2B317}" parentId="{348C1842-3F9B-4865-944F-9DDFE1143321}">
    <text>仮想的な機能単位にはFM-9を適用</text>
  </threadedComment>
  <threadedComment ref="D15" dT="2023-10-16T09:21:53.64" personId="{AC8E8303-D1EF-45D2-827A-7858A6265680}" id="{88B63A70-F0F0-4E69-9FA9-6864CD1F3B6C}">
    <text>ユニット間物理配線単位で適用</text>
  </threadedComment>
  <threadedComment ref="D15" dT="2023-10-17T00:23:11.92" personId="{AC8E8303-D1EF-45D2-827A-7858A6265680}" id="{1E8E5E19-09DF-4D59-BF7E-840B882ACD2D}" parentId="{88B63A70-F0F0-4E69-9FA9-6864CD1F3B6C}">
    <text>From/To側機器双方で実施</text>
  </threadedComment>
  <threadedComment ref="D15" dT="2023-11-06T13:39:49.43" personId="{AC8E8303-D1EF-45D2-827A-7858A6265680}" id="{BD3C430D-E3F6-4352-954D-07C1884ADC5A}" parentId="{88B63A70-F0F0-4E69-9FA9-6864CD1F3B6C}">
    <text>ハードウェアレベルでの異常（断線，劣化）を想定</text>
  </threadedComment>
  <threadedComment ref="D16" dT="2023-10-16T09:23:39.54" personId="{AC8E8303-D1EF-45D2-827A-7858A6265680}" id="{DF7328F0-E701-4E41-BA66-9088989FC21F}">
    <text>センサーモジュール及びセンサ情報とのI/Fを有するハードウエア/仮想的な機能単位</text>
  </threadedComment>
  <threadedComment ref="D16" dT="2023-10-16T09:24:10.81" personId="{AC8E8303-D1EF-45D2-827A-7858A6265680}" id="{B99D5A76-AF18-4566-86C7-8A77BC88B1BF}" parentId="{DF7328F0-E701-4E41-BA66-9088989FC21F}">
    <text>環境・自船情報・機器状態に関するセンサモジュールからの入力を受けるハードウエアユニット（船・陸）に適用</text>
  </threadedComment>
  <threadedComment ref="D16" dT="2023-10-16T09:24:17.31" personId="{AC8E8303-D1EF-45D2-827A-7858A6265680}" id="{1CAC23F1-3813-4955-A307-1F80122BE7A2}" parentId="{DF7328F0-E701-4E41-BA66-9088989FC21F}">
    <text>Effectは通信の種類（物理ポート，相手先）ごとに記述</text>
  </threadedComment>
  <threadedComment ref="D17" dT="2023-10-16T09:24:42.20" personId="{AC8E8303-D1EF-45D2-827A-7858A6265680}" id="{7E4E8510-80A9-436A-9D53-6109AAB7F320}">
    <text>FM-6/プロセス過負荷: 演算ロジックを含むハードウエアユニット（船・陸），仮想的な機能（クラウド上のハードウェア実態を伴わないFOC向け機能）単位で適用</text>
  </threadedComment>
  <threadedComment ref="D17" dT="2023-11-06T13:41:02.62" personId="{AC8E8303-D1EF-45D2-827A-7858A6265680}" id="{AE8E3A34-33C8-4DCC-AC09-2A99F9FB6BA8}" parentId="{7E4E8510-80A9-436A-9D53-6109AAB7F320}">
    <text xml:space="preserve">電源やHuman-machine I/Fに対しては解析不要 		</text>
  </threadedComment>
  <threadedComment ref="D18" dT="2023-10-16T09:27:40.65" personId="{AC8E8303-D1EF-45D2-827A-7858A6265680}" id="{035F5202-5290-4DD7-911F-B89193994A14}">
    <text>演算ロジックを含み，外部アクセスI/F（ネットワーク，物理デバイス）を有するハードウエアユニット（船・陸），仮想的な機能（クラウド上のハードウェア実態を伴わないFOC向け機能）単位で適用</text>
  </threadedComment>
  <threadedComment ref="D18" dT="2023-11-06T13:41:28.17" personId="{AC8E8303-D1EF-45D2-827A-7858A6265680}" id="{46444D7D-9834-4F7E-B687-8A3C456B10B1}" parentId="{035F5202-5290-4DD7-911F-B89193994A14}">
    <text xml:space="preserve">電源やHuman-machine I/Fに対しては解析不要 </text>
  </threadedComment>
  <threadedComment ref="D19" dT="2023-10-16T09:28:01.75" personId="{AC8E8303-D1EF-45D2-827A-7858A6265680}" id="{EFB6F949-E429-4A19-BC6D-066BF157B8A3}">
    <text xml:space="preserve">永続性のある設定/運用データを蓄積するハードウエアユニット（船・陸），仮想的な機能（クラウド上のハードウェア実態を伴わないFOC向け機能）単位で適用 </text>
  </threadedComment>
  <threadedComment ref="D20" dT="2023-10-16T09:46:15.80" personId="{AC8E8303-D1EF-45D2-827A-7858A6265680}" id="{E7C2EE01-9D19-4596-AA93-C672892118D2}">
    <text>伝送情報の品質低下：シリアル・ネットワーク・CAN等の通信配線（船・陸），無線アクセスポイント，および仮想的な機能（クラウド上のハードウェア実態を伴わないFOC向け機能）単位で適用</text>
  </threadedComment>
  <threadedComment ref="D20" dT="2023-10-16T09:46:38.03" personId="{AC8E8303-D1EF-45D2-827A-7858A6265680}" id="{EE76F722-73CB-412C-8597-9741AA56D150}" parentId="{E7C2EE01-9D19-4596-AA93-C672892118D2}">
    <text>クラウド側実装機能に関わる通信は，FM-3/FM-5での評価が困難（通信相手の範囲，ハードウェア実態との分離）と考えられることからFM-9で集約</text>
  </threadedComment>
  <threadedComment ref="D20" dT="2023-10-16T09:46:57.44" personId="{AC8E8303-D1EF-45D2-827A-7858A6265680}" id="{A867E3B5-33B7-4795-A124-C70EED63A6A0}" parentId="{E7C2EE01-9D19-4596-AA93-C672892118D2}">
    <text>仮想的な機能に関しては，アクセス対象（FOC拠点，他クラウド，APIサービス）1系統ずつを仮想的な機能ごとに抽出</text>
  </threadedComment>
</ThreadedComments>
</file>

<file path=xl/threadedComments/threadedComment2.xml><?xml version="1.0" encoding="utf-8"?>
<ThreadedComments xmlns="http://schemas.microsoft.com/office/spreadsheetml/2018/threadedcomments" xmlns:x="http://schemas.openxmlformats.org/spreadsheetml/2006/main">
  <threadedComment ref="K6" dT="2023-10-16T09:52:25.86" personId="{AC8E8303-D1EF-45D2-827A-7858A6265680}" id="{BD0601EB-2E81-4FA0-9049-A545EBC9FB43}">
    <text>Local Effect：フォーカスエレメントの「故障」による事象，影響</text>
  </threadedComment>
  <threadedComment ref="K6" dT="2023-10-16T09:53:08.45" personId="{AC8E8303-D1EF-45D2-827A-7858A6265680}" id="{5298E4A0-097D-46E6-B74B-E0922F3E91AE}" parentId="{BD0601EB-2E81-4FA0-9049-A545EBC9FB43}">
    <text>End effect：機能ブロックレベルでの「機能損失」による事象，影響</text>
  </threadedComment>
  <threadedComment ref="K6" dT="2023-10-16T09:53:11.32" personId="{AC8E8303-D1EF-45D2-827A-7858A6265680}" id="{2E964286-CCCC-4AEE-961C-A0BD97B72969}" parentId="{BD0601EB-2E81-4FA0-9049-A545EBC9FB43}">
    <text>冗長化されている場合，機能損失が生じないケース/生じるケースの記載</text>
  </threadedComment>
  <threadedComment ref="AD6" dT="2023-10-16T09:54:10.32" personId="{AC8E8303-D1EF-45D2-827A-7858A6265680}" id="{5EA17BE2-F04D-4031-BD9A-D9281FB56D94}">
    <text>遷移先のサブシステム健全性：Failure発生時の健全性レベルによってEffect/ステータス遷移が変わる場合，分けて記載する．</text>
  </threadedComment>
  <threadedComment ref="AD6" dT="2023-10-16T09:54:18.72" personId="{AC8E8303-D1EF-45D2-827A-7858A6265680}" id="{170005F0-D7A3-4D60-A296-430D8F8FA10E}" parentId="{5EA17BE2-F04D-4031-BD9A-D9281FB56D94}">
    <text>人が承認行為に介在するステータスでのみEffectが露出するケースもあり</text>
  </threadedComment>
</ThreadedComments>
</file>

<file path=xl/threadedComments/threadedComment3.xml><?xml version="1.0" encoding="utf-8"?>
<ThreadedComments xmlns="http://schemas.microsoft.com/office/spreadsheetml/2018/threadedcomments" xmlns:x="http://schemas.openxmlformats.org/spreadsheetml/2006/main">
  <threadedComment ref="A41" dT="2023-10-16T10:01:33.32" personId="{AC8E8303-D1EF-45D2-827A-7858A6265680}" id="{F545081A-450D-4B0E-8670-05667748577C}">
    <text>Status Management: CIM以外のコンポーネントでも対応: CIMにHealth LevelをI/Fする部分</text>
  </threadedComment>
  <threadedComment ref="A41" dT="2023-10-16T10:02:35.07" personId="{AC8E8303-D1EF-45D2-827A-7858A6265680}" id="{A2AC9D4D-F6DA-497A-978A-D89DDF01B818}" parentId="{F545081A-450D-4B0E-8670-05667748577C}">
    <text>Communication
制御：ゲートウェイ，通信：回線 を想定</text>
  </threadedComment>
  <threadedComment ref="B41" dT="2023-10-16T09:55:04.10" personId="{AC8E8303-D1EF-45D2-827A-7858A6265680}" id="{786DCB56-4689-4C03-9085-B865E0E52020}">
    <text>「承認」「確認」「調整」「入力」は人間によるタスク実行のI/F部分に適用</text>
  </threadedComment>
  <threadedComment ref="B47" dT="2023-11-06T12:59:49.01" personId="{AC8E8303-D1EF-45D2-827A-7858A6265680}" id="{245179DB-C476-40DC-8810-29B5E80159F3}">
    <text>LERPPにおける接続対象からの入力統合処理</text>
  </threadedComment>
  <threadedComment ref="B56" dT="2023-10-17T00:26:07.44" personId="{AC8E8303-D1EF-45D2-827A-7858A6265680}" id="{96A5C236-E372-40FC-AD40-668CBFFC7CCB}">
    <text>SERPPにおける接続対象からの入力統合処理</text>
  </threadedComment>
  <threadedComment ref="B65" dT="2023-11-06T12:56:02.24" personId="{AC8E8303-D1EF-45D2-827A-7858A6265680}" id="{4EF840DB-AF1B-4A5D-A6FF-654024B98BA0}">
    <text>係船システムにおける操作・制御の実行を行う際の対アクチュエータI/Fとなる部分に対して適用</text>
  </threadedComment>
  <threadedComment ref="A68" dT="2023-11-06T13:01:36.37" personId="{AC8E8303-D1EF-45D2-827A-7858A6265680}" id="{C7B45202-E512-4A5A-BF5F-A998769CE4CB}">
    <text>Maneuvering 側での健全性判定部分に適用</text>
  </threadedComment>
  <threadedComment ref="A69" dT="2023-11-06T13:01:53.61" personId="{AC8E8303-D1EF-45D2-827A-7858A6265680}" id="{82B6188B-E641-45B7-AD8B-9C3F64F141A7}">
    <text>Propulsion 側での健全性判定部分に適用</text>
  </threadedComment>
  <threadedComment ref="A70" dT="2023-11-06T13:02:51.95" personId="{AC8E8303-D1EF-45D2-827A-7858A6265680}" id="{06AE2A41-EA47-4A72-A5C6-06DF469C73B5}">
    <text>Communication 側での健全性判定部分に適用</text>
  </threadedComment>
  <threadedComment ref="B71" dT="2023-11-06T13:01:06.41" personId="{AC8E8303-D1EF-45D2-827A-7858A6265680}" id="{044146E5-1BC5-471F-8C62-5C59FB58CC24}">
    <text>Manu/Prop/Commの健全性情報統合部分</text>
  </threadedComment>
  <threadedComment ref="B80" dT="2023-11-06T13:14:15.76" personId="{AC8E8303-D1EF-45D2-827A-7858A6265680}" id="{11481089-EB1E-4E43-A7D7-37B125CDE6A6}">
    <text>各種センサ情報及びCIMを介して入力された情報のI/F部分</text>
  </threadedComment>
  <threadedComment ref="B80" dT="2023-11-06T13:14:43.91" personId="{AC8E8303-D1EF-45D2-827A-7858A6265680}" id="{4648C7FF-8ACA-4A66-BEBD-96F40910D786}" parentId="{11481089-EB1E-4E43-A7D7-37B125CDE6A6}">
    <text>船陸双方を対象とする</text>
  </threadedComment>
  <threadedComment ref="B80" dT="2023-11-06T13:15:07.50" personId="{AC8E8303-D1EF-45D2-827A-7858A6265680}" id="{630874CA-CA28-4C04-9669-8CF91595603B}" parentId="{11481089-EB1E-4E43-A7D7-37B125CDE6A6}">
    <text>追設センサ等も含む</text>
  </threadedComment>
  <threadedComment ref="A87" dT="2023-10-31T06:21:23.48" personId="{AC8E8303-D1EF-45D2-827A-7858A6265680}" id="{CE19883C-2404-4FB8-80EC-494322AA47CF}">
    <text>以下，係船システム向けに追加</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O22"/>
  <sheetViews>
    <sheetView zoomScale="96" zoomScaleNormal="200" zoomScaleSheetLayoutView="76" zoomScalePageLayoutView="44" workbookViewId="0">
      <selection activeCell="D12" sqref="D12:E20"/>
    </sheetView>
  </sheetViews>
  <sheetFormatPr defaultColWidth="9.625" defaultRowHeight="14.25"/>
  <cols>
    <col min="1" max="1" width="21.625" style="2" customWidth="1"/>
    <col min="2" max="10" width="9.625" style="2"/>
    <col min="11" max="11" width="5.125" style="2" customWidth="1"/>
    <col min="12" max="14" width="9.625" style="2"/>
    <col min="15" max="15" width="31.375" style="2" customWidth="1"/>
    <col min="16" max="16384" width="9.625" style="2"/>
  </cols>
  <sheetData>
    <row r="1" spans="1:15">
      <c r="A1" s="156" t="s">
        <v>0</v>
      </c>
    </row>
    <row r="2" spans="1:15" ht="15" thickBot="1">
      <c r="A2" s="2" t="s">
        <v>1</v>
      </c>
    </row>
    <row r="3" spans="1:15" ht="16.5">
      <c r="A3" s="184" t="s">
        <v>2</v>
      </c>
      <c r="B3" s="184"/>
      <c r="C3" s="185" t="s">
        <v>3</v>
      </c>
      <c r="D3" s="185"/>
      <c r="E3" s="185"/>
      <c r="F3" s="186" t="s">
        <v>4</v>
      </c>
      <c r="G3" s="187"/>
      <c r="H3" s="187"/>
      <c r="I3" s="187"/>
      <c r="J3" s="187"/>
      <c r="K3" s="187"/>
      <c r="L3" s="187"/>
      <c r="M3" s="187"/>
      <c r="N3" s="187"/>
      <c r="O3" s="190" t="s">
        <v>5</v>
      </c>
    </row>
    <row r="4" spans="1:15" ht="17.25" thickBot="1">
      <c r="A4" s="192" t="s">
        <v>6</v>
      </c>
      <c r="B4" s="192"/>
      <c r="C4" s="193">
        <v>0.01</v>
      </c>
      <c r="D4" s="193"/>
      <c r="E4" s="193"/>
      <c r="F4" s="188"/>
      <c r="G4" s="189"/>
      <c r="H4" s="189"/>
      <c r="I4" s="189"/>
      <c r="J4" s="189"/>
      <c r="K4" s="189"/>
      <c r="L4" s="189"/>
      <c r="M4" s="189"/>
      <c r="N4" s="189"/>
      <c r="O4" s="191"/>
    </row>
    <row r="5" spans="1:15" ht="55.5" customHeight="1">
      <c r="A5" s="153" t="s">
        <v>7</v>
      </c>
      <c r="B5" s="178" t="s">
        <v>8</v>
      </c>
      <c r="C5" s="178"/>
      <c r="D5" s="178"/>
      <c r="E5" s="178"/>
      <c r="F5" s="178"/>
      <c r="G5" s="178"/>
      <c r="H5" s="178"/>
      <c r="I5" s="178"/>
      <c r="J5" s="178"/>
      <c r="K5" s="178"/>
      <c r="L5" s="178"/>
      <c r="M5" s="178"/>
      <c r="N5" s="178"/>
      <c r="O5" s="178"/>
    </row>
    <row r="6" spans="1:15" ht="55.5" customHeight="1">
      <c r="A6" s="154" t="s">
        <v>9</v>
      </c>
      <c r="B6" s="179" t="s">
        <v>10</v>
      </c>
      <c r="C6" s="180"/>
      <c r="D6" s="180"/>
      <c r="E6" s="180"/>
      <c r="F6" s="180"/>
      <c r="G6" s="180"/>
      <c r="H6" s="180"/>
      <c r="I6" s="180"/>
      <c r="J6" s="180"/>
      <c r="K6" s="180"/>
      <c r="L6" s="180"/>
      <c r="M6" s="180"/>
      <c r="N6" s="180"/>
      <c r="O6" s="180"/>
    </row>
    <row r="7" spans="1:15" ht="171" customHeight="1">
      <c r="A7" s="154" t="s">
        <v>11</v>
      </c>
      <c r="B7" s="183" t="s">
        <v>12</v>
      </c>
      <c r="C7" s="181"/>
      <c r="D7" s="181"/>
      <c r="E7" s="181"/>
      <c r="F7" s="181"/>
      <c r="G7" s="181"/>
      <c r="H7" s="181"/>
      <c r="I7" s="181"/>
      <c r="J7" s="181"/>
      <c r="K7" s="181"/>
      <c r="L7" s="181"/>
      <c r="M7" s="181"/>
      <c r="N7" s="181"/>
      <c r="O7" s="182"/>
    </row>
    <row r="8" spans="1:15" ht="366.6" customHeight="1" thickBot="1">
      <c r="A8" s="155" t="s">
        <v>13</v>
      </c>
      <c r="B8" s="183" t="s">
        <v>14</v>
      </c>
      <c r="C8" s="181"/>
      <c r="D8" s="181"/>
      <c r="E8" s="181"/>
      <c r="F8" s="181"/>
      <c r="G8" s="181"/>
      <c r="H8" s="181"/>
      <c r="I8" s="181"/>
      <c r="J8" s="181"/>
      <c r="K8" s="181"/>
      <c r="L8" s="181"/>
      <c r="M8" s="181"/>
      <c r="N8" s="181"/>
      <c r="O8" s="182"/>
    </row>
    <row r="9" spans="1:15" ht="36.950000000000003" customHeight="1">
      <c r="A9" s="194" t="s">
        <v>15</v>
      </c>
      <c r="B9" s="197" t="s">
        <v>16</v>
      </c>
      <c r="C9" s="197"/>
      <c r="D9" s="197"/>
      <c r="E9" s="197"/>
      <c r="F9" s="197"/>
      <c r="G9" s="197"/>
      <c r="H9" s="197"/>
      <c r="I9" s="197"/>
      <c r="J9" s="197"/>
      <c r="K9" s="197"/>
      <c r="L9" s="197"/>
      <c r="M9" s="197"/>
      <c r="N9" s="197"/>
      <c r="O9" s="198"/>
    </row>
    <row r="10" spans="1:15" ht="12" customHeight="1" thickBot="1">
      <c r="A10" s="195"/>
      <c r="B10" s="30"/>
      <c r="C10" s="30"/>
      <c r="D10" s="30"/>
      <c r="E10" s="30"/>
      <c r="F10" s="30"/>
      <c r="G10" s="30"/>
      <c r="H10" s="30"/>
      <c r="I10" s="30"/>
      <c r="J10" s="30"/>
      <c r="K10" s="30"/>
      <c r="L10" s="30"/>
      <c r="M10" s="30"/>
      <c r="N10" s="30"/>
      <c r="O10" s="31"/>
    </row>
    <row r="11" spans="1:15" ht="18.75">
      <c r="A11" s="195"/>
      <c r="B11" s="32"/>
      <c r="C11" s="33" t="s">
        <v>17</v>
      </c>
      <c r="D11" s="298" t="s">
        <v>18</v>
      </c>
      <c r="E11" s="299"/>
      <c r="F11" s="207" t="s">
        <v>19</v>
      </c>
      <c r="G11" s="208"/>
      <c r="H11" s="208"/>
      <c r="I11" s="208"/>
      <c r="J11" s="208"/>
      <c r="K11" s="209"/>
      <c r="L11" s="300" t="s">
        <v>20</v>
      </c>
      <c r="M11" s="301"/>
      <c r="N11" s="301"/>
      <c r="O11" s="302"/>
    </row>
    <row r="12" spans="1:15" ht="18.75">
      <c r="A12" s="195"/>
      <c r="B12" s="32"/>
      <c r="C12" s="74" t="s">
        <v>21</v>
      </c>
      <c r="D12" s="202" t="s">
        <v>22</v>
      </c>
      <c r="E12" s="303"/>
      <c r="F12" s="202" t="s">
        <v>23</v>
      </c>
      <c r="G12" s="200"/>
      <c r="H12" s="200"/>
      <c r="I12" s="200"/>
      <c r="J12" s="200"/>
      <c r="K12" s="200"/>
      <c r="L12" s="304" t="s">
        <v>24</v>
      </c>
      <c r="M12" s="303"/>
      <c r="N12" s="303"/>
      <c r="O12" s="305"/>
    </row>
    <row r="13" spans="1:15" ht="18.75">
      <c r="A13" s="195"/>
      <c r="B13" s="32"/>
      <c r="C13" s="74" t="s">
        <v>25</v>
      </c>
      <c r="D13" s="202" t="s">
        <v>26</v>
      </c>
      <c r="E13" s="303"/>
      <c r="F13" s="202" t="s">
        <v>27</v>
      </c>
      <c r="G13" s="200"/>
      <c r="H13" s="200"/>
      <c r="I13" s="200"/>
      <c r="J13" s="200"/>
      <c r="K13" s="200"/>
      <c r="L13" s="199" t="s">
        <v>28</v>
      </c>
      <c r="M13" s="200"/>
      <c r="N13" s="200"/>
      <c r="O13" s="201"/>
    </row>
    <row r="14" spans="1:15" ht="18.75">
      <c r="A14" s="195"/>
      <c r="B14" s="32"/>
      <c r="C14" s="74" t="s">
        <v>29</v>
      </c>
      <c r="D14" s="202" t="s">
        <v>30</v>
      </c>
      <c r="E14" s="303"/>
      <c r="F14" s="202" t="s">
        <v>31</v>
      </c>
      <c r="G14" s="200"/>
      <c r="H14" s="200"/>
      <c r="I14" s="200"/>
      <c r="J14" s="200"/>
      <c r="K14" s="200"/>
      <c r="L14" s="304" t="s">
        <v>32</v>
      </c>
      <c r="M14" s="303"/>
      <c r="N14" s="303"/>
      <c r="O14" s="305"/>
    </row>
    <row r="15" spans="1:15" ht="18.75">
      <c r="A15" s="195"/>
      <c r="B15" s="32"/>
      <c r="C15" s="74" t="s">
        <v>33</v>
      </c>
      <c r="D15" s="202" t="s">
        <v>34</v>
      </c>
      <c r="E15" s="303"/>
      <c r="F15" s="202" t="s">
        <v>35</v>
      </c>
      <c r="G15" s="200"/>
      <c r="H15" s="200"/>
      <c r="I15" s="200"/>
      <c r="J15" s="200"/>
      <c r="K15" s="200"/>
      <c r="L15" s="306" t="s">
        <v>36</v>
      </c>
      <c r="M15" s="307"/>
      <c r="N15" s="307"/>
      <c r="O15" s="308"/>
    </row>
    <row r="16" spans="1:15" ht="18.75">
      <c r="A16" s="195"/>
      <c r="B16" s="32"/>
      <c r="C16" s="74" t="s">
        <v>37</v>
      </c>
      <c r="D16" s="202" t="s">
        <v>38</v>
      </c>
      <c r="E16" s="303"/>
      <c r="F16" s="202" t="s">
        <v>39</v>
      </c>
      <c r="G16" s="200"/>
      <c r="H16" s="200"/>
      <c r="I16" s="200"/>
      <c r="J16" s="200"/>
      <c r="K16" s="200"/>
      <c r="L16" s="304" t="s">
        <v>40</v>
      </c>
      <c r="M16" s="303"/>
      <c r="N16" s="303"/>
      <c r="O16" s="305"/>
    </row>
    <row r="17" spans="1:15" ht="18.75">
      <c r="A17" s="195"/>
      <c r="B17" s="69"/>
      <c r="C17" s="173" t="s">
        <v>41</v>
      </c>
      <c r="D17" s="203" t="s">
        <v>42</v>
      </c>
      <c r="E17" s="309"/>
      <c r="F17" s="203" t="s">
        <v>43</v>
      </c>
      <c r="G17" s="205"/>
      <c r="H17" s="205"/>
      <c r="I17" s="205"/>
      <c r="J17" s="205"/>
      <c r="K17" s="205"/>
      <c r="L17" s="310" t="s">
        <v>44</v>
      </c>
      <c r="M17" s="309"/>
      <c r="N17" s="309"/>
      <c r="O17" s="311"/>
    </row>
    <row r="18" spans="1:15" ht="18.75">
      <c r="A18" s="195"/>
      <c r="B18" s="69"/>
      <c r="C18" s="173" t="s">
        <v>45</v>
      </c>
      <c r="D18" s="203" t="s">
        <v>46</v>
      </c>
      <c r="E18" s="309"/>
      <c r="F18" s="203" t="s">
        <v>47</v>
      </c>
      <c r="G18" s="205"/>
      <c r="H18" s="205"/>
      <c r="I18" s="205"/>
      <c r="J18" s="205"/>
      <c r="K18" s="205"/>
      <c r="L18" s="310" t="s">
        <v>48</v>
      </c>
      <c r="M18" s="309"/>
      <c r="N18" s="309"/>
      <c r="O18" s="311"/>
    </row>
    <row r="19" spans="1:15" ht="18.75">
      <c r="A19" s="195"/>
      <c r="B19" s="69"/>
      <c r="C19" s="173" t="s">
        <v>49</v>
      </c>
      <c r="D19" s="203" t="s">
        <v>50</v>
      </c>
      <c r="E19" s="309"/>
      <c r="F19" s="203" t="s">
        <v>51</v>
      </c>
      <c r="G19" s="205"/>
      <c r="H19" s="205"/>
      <c r="I19" s="205"/>
      <c r="J19" s="205"/>
      <c r="K19" s="205"/>
      <c r="L19" s="310" t="s">
        <v>52</v>
      </c>
      <c r="M19" s="309"/>
      <c r="N19" s="309"/>
      <c r="O19" s="311"/>
    </row>
    <row r="20" spans="1:15" ht="18" customHeight="1" thickBot="1">
      <c r="A20" s="196"/>
      <c r="B20" s="34"/>
      <c r="C20" s="174" t="s">
        <v>53</v>
      </c>
      <c r="D20" s="204" t="s">
        <v>54</v>
      </c>
      <c r="E20" s="312"/>
      <c r="F20" s="204" t="s">
        <v>55</v>
      </c>
      <c r="G20" s="206"/>
      <c r="H20" s="206"/>
      <c r="I20" s="206"/>
      <c r="J20" s="206"/>
      <c r="K20" s="206"/>
      <c r="L20" s="313" t="s">
        <v>56</v>
      </c>
      <c r="M20" s="312"/>
      <c r="N20" s="312"/>
      <c r="O20" s="314"/>
    </row>
    <row r="22" spans="1:15">
      <c r="C22" s="75"/>
    </row>
  </sheetData>
  <mergeCells count="42">
    <mergeCell ref="D11:E11"/>
    <mergeCell ref="F11:K11"/>
    <mergeCell ref="L11:O11"/>
    <mergeCell ref="L15:O15"/>
    <mergeCell ref="L12:O12"/>
    <mergeCell ref="L14:O14"/>
    <mergeCell ref="F12:K12"/>
    <mergeCell ref="F13:K13"/>
    <mergeCell ref="F14:K14"/>
    <mergeCell ref="F15:K15"/>
    <mergeCell ref="L16:O16"/>
    <mergeCell ref="L17:O17"/>
    <mergeCell ref="L18:O18"/>
    <mergeCell ref="F17:K17"/>
    <mergeCell ref="F18:K18"/>
    <mergeCell ref="F16:K16"/>
    <mergeCell ref="A9:A20"/>
    <mergeCell ref="B9:O9"/>
    <mergeCell ref="L13:O13"/>
    <mergeCell ref="D12:E12"/>
    <mergeCell ref="D13:E13"/>
    <mergeCell ref="D14:E14"/>
    <mergeCell ref="D15:E15"/>
    <mergeCell ref="D16:E16"/>
    <mergeCell ref="D17:E17"/>
    <mergeCell ref="D18:E18"/>
    <mergeCell ref="D19:E19"/>
    <mergeCell ref="D20:E20"/>
    <mergeCell ref="F19:K19"/>
    <mergeCell ref="F20:K20"/>
    <mergeCell ref="L20:O20"/>
    <mergeCell ref="L19:O19"/>
    <mergeCell ref="B5:O5"/>
    <mergeCell ref="B6:O6"/>
    <mergeCell ref="B7:O7"/>
    <mergeCell ref="B8:O8"/>
    <mergeCell ref="A3:B3"/>
    <mergeCell ref="C3:E3"/>
    <mergeCell ref="F3:N4"/>
    <mergeCell ref="O3:O4"/>
    <mergeCell ref="A4:B4"/>
    <mergeCell ref="C4:E4"/>
  </mergeCells>
  <phoneticPr fontId="1"/>
  <pageMargins left="0.7" right="0.7" top="0.75" bottom="0.75" header="0.3" footer="0.3"/>
  <pageSetup paperSize="8" scale="39" orientation="portrait" r:id="rId1"/>
  <colBreaks count="1" manualBreakCount="1">
    <brk id="15" min="2" max="19"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B2176-5945-4C22-8B0F-8FD8C3ECB37E}">
  <dimension ref="J14:K21"/>
  <sheetViews>
    <sheetView zoomScale="105" zoomScaleNormal="85" workbookViewId="0">
      <selection activeCell="AC26" sqref="AC26"/>
    </sheetView>
  </sheetViews>
  <sheetFormatPr defaultRowHeight="18.75"/>
  <sheetData>
    <row r="14" spans="11:11">
      <c r="K14" s="24"/>
    </row>
    <row r="21" spans="10:10">
      <c r="J21" s="23"/>
    </row>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FAF84-6DB5-432F-B31C-DF34B56E9443}">
  <sheetPr>
    <tabColor theme="5"/>
    <outlinePr summaryBelow="0"/>
  </sheetPr>
  <dimension ref="A1:AU33"/>
  <sheetViews>
    <sheetView showGridLines="0" zoomScaleNormal="100" zoomScaleSheetLayoutView="87" workbookViewId="0">
      <pane xSplit="1" ySplit="8" topLeftCell="B9" activePane="bottomRight" state="frozen"/>
      <selection pane="bottomRight" activeCell="AF10" sqref="AF10"/>
      <selection pane="bottomLeft" activeCell="V1" sqref="V1:Z4"/>
      <selection pane="topRight" activeCell="V1" sqref="V1:Z4"/>
    </sheetView>
  </sheetViews>
  <sheetFormatPr defaultColWidth="9.625" defaultRowHeight="14.25"/>
  <cols>
    <col min="1" max="2" width="13.375" style="14" customWidth="1"/>
    <col min="3" max="3" width="4.625" style="3" customWidth="1"/>
    <col min="4" max="4" width="7.125" style="3" customWidth="1"/>
    <col min="5" max="5" width="7.875" style="3" customWidth="1"/>
    <col min="6" max="6" width="12.625" style="3" customWidth="1"/>
    <col min="7" max="7" width="26.375" style="3" customWidth="1"/>
    <col min="8" max="8" width="29.5" style="3" customWidth="1"/>
    <col min="9" max="9" width="7.375" style="3" customWidth="1"/>
    <col min="10" max="10" width="21.875" style="3" customWidth="1"/>
    <col min="11" max="11" width="40.125" style="3" customWidth="1"/>
    <col min="12" max="12" width="38.625" style="3" customWidth="1"/>
    <col min="13" max="25" width="4" style="3" customWidth="1"/>
    <col min="26" max="26" width="11.125" style="3" customWidth="1"/>
    <col min="27" max="27" width="33.875" style="3" customWidth="1"/>
    <col min="28" max="28" width="18.5" style="3" customWidth="1"/>
    <col min="29" max="29" width="27.875" style="3" customWidth="1"/>
    <col min="30" max="30" width="16.125" style="3" customWidth="1"/>
    <col min="31" max="31" width="13.375" style="3" hidden="1" customWidth="1"/>
    <col min="32" max="32" width="13.125" style="3" customWidth="1"/>
    <col min="33" max="33" width="10.125" style="3" customWidth="1"/>
    <col min="34" max="34" width="17.375" style="3" customWidth="1"/>
    <col min="35" max="35" width="14.125" style="36" hidden="1" customWidth="1"/>
    <col min="36" max="39" width="4.625" style="70" customWidth="1"/>
    <col min="40" max="42" width="6.5" style="14" bestFit="1" customWidth="1"/>
    <col min="43" max="43" width="5.125" style="14" bestFit="1" customWidth="1"/>
    <col min="44" max="47" width="18.875" style="14" customWidth="1"/>
    <col min="48" max="16384" width="9.625" style="3"/>
  </cols>
  <sheetData>
    <row r="1" spans="1:47" s="2" customFormat="1" ht="15" thickBot="1">
      <c r="A1" s="156" t="s">
        <v>0</v>
      </c>
    </row>
    <row r="2" spans="1:47" ht="14.25" customHeight="1" thickBot="1">
      <c r="A2" s="281" t="s">
        <v>2</v>
      </c>
      <c r="B2" s="281"/>
      <c r="C2" s="281"/>
      <c r="D2" s="282" t="str">
        <f>前書き!C3</f>
        <v>新造コンテナ船</v>
      </c>
      <c r="E2" s="282"/>
      <c r="F2" s="282"/>
      <c r="G2" s="287" t="str">
        <f>前書き!F3</f>
        <v>対象システム名：機関士所在検知システム「Crew360」</v>
      </c>
      <c r="H2" s="288"/>
      <c r="I2" s="289"/>
      <c r="J2" s="283" t="str">
        <f>前書き!O3</f>
        <v>Issued Date: 03,Jan.,2024</v>
      </c>
      <c r="K2" s="157"/>
      <c r="L2" s="157"/>
      <c r="M2" s="157"/>
      <c r="N2" s="157"/>
      <c r="O2" s="157"/>
      <c r="P2" s="157"/>
      <c r="Q2" s="157"/>
      <c r="R2" s="157"/>
      <c r="S2" s="157"/>
      <c r="T2" s="157"/>
      <c r="U2" s="157"/>
      <c r="V2" s="157"/>
      <c r="W2" s="157"/>
      <c r="X2" s="157"/>
      <c r="Y2" s="157"/>
      <c r="Z2" s="157"/>
      <c r="AA2" s="157"/>
      <c r="AC2" s="41"/>
      <c r="AD2" s="96"/>
      <c r="AE2" s="41"/>
      <c r="AF2" s="41"/>
      <c r="AG2" s="41"/>
      <c r="AN2" s="3"/>
      <c r="AO2" s="3"/>
      <c r="AP2" s="3"/>
      <c r="AQ2" s="3"/>
      <c r="AR2" s="3"/>
      <c r="AS2" s="3"/>
      <c r="AT2" s="3"/>
      <c r="AU2" s="3"/>
    </row>
    <row r="3" spans="1:47" ht="18" customHeight="1" thickBot="1">
      <c r="A3" s="285" t="s">
        <v>6</v>
      </c>
      <c r="B3" s="285"/>
      <c r="C3" s="285"/>
      <c r="D3" s="286">
        <f>前書き!C4</f>
        <v>0.01</v>
      </c>
      <c r="E3" s="286"/>
      <c r="F3" s="286"/>
      <c r="G3" s="290"/>
      <c r="H3" s="291"/>
      <c r="I3" s="292"/>
      <c r="J3" s="284"/>
      <c r="K3" s="157"/>
      <c r="L3" s="157"/>
      <c r="M3" s="157"/>
      <c r="N3" s="157"/>
      <c r="O3" s="157"/>
      <c r="P3" s="157"/>
      <c r="Q3" s="157"/>
      <c r="R3" s="157"/>
      <c r="S3" s="157"/>
      <c r="T3" s="157"/>
      <c r="U3" s="157"/>
      <c r="V3" s="157"/>
      <c r="W3" s="157"/>
      <c r="X3" s="157"/>
      <c r="Y3" s="157"/>
      <c r="Z3" s="157"/>
      <c r="AA3" s="157"/>
      <c r="AC3" s="41"/>
      <c r="AD3" s="96"/>
      <c r="AE3" s="41"/>
      <c r="AF3" s="41"/>
      <c r="AG3" s="41"/>
      <c r="AN3" s="3"/>
      <c r="AO3" s="3"/>
      <c r="AP3" s="3"/>
      <c r="AQ3" s="3"/>
      <c r="AR3" s="3"/>
      <c r="AS3" s="3"/>
      <c r="AT3" s="3"/>
      <c r="AU3" s="3"/>
    </row>
    <row r="4" spans="1:47" ht="18" customHeight="1" thickBot="1">
      <c r="A4" s="55"/>
      <c r="B4" s="56"/>
      <c r="C4" s="56"/>
      <c r="D4" s="57"/>
      <c r="E4" s="57"/>
      <c r="F4" s="57"/>
      <c r="G4" s="41"/>
      <c r="H4" s="96"/>
      <c r="I4" s="96"/>
      <c r="J4" s="96"/>
      <c r="K4" s="41"/>
      <c r="L4" s="41"/>
      <c r="M4" s="41"/>
      <c r="N4" s="41"/>
      <c r="O4" s="41"/>
      <c r="P4" s="41"/>
      <c r="Q4" s="41"/>
      <c r="R4" s="41"/>
      <c r="S4" s="41"/>
      <c r="T4" s="41"/>
      <c r="U4" s="41"/>
      <c r="V4" s="41"/>
      <c r="W4" s="41"/>
      <c r="X4" s="41"/>
      <c r="Y4" s="41"/>
      <c r="Z4" s="41"/>
      <c r="AA4" s="41"/>
      <c r="AB4" s="41"/>
      <c r="AC4" s="41"/>
      <c r="AD4" s="96"/>
      <c r="AE4" s="41"/>
      <c r="AF4" s="41"/>
      <c r="AG4" s="41"/>
      <c r="AH4" s="41"/>
      <c r="AJ4" s="71"/>
      <c r="AK4" s="71"/>
      <c r="AL4" s="71"/>
      <c r="AM4" s="71"/>
      <c r="AN4" s="42"/>
      <c r="AO4" s="3"/>
      <c r="AP4" s="3"/>
      <c r="AQ4" s="3"/>
      <c r="AR4" s="3"/>
      <c r="AS4" s="3"/>
      <c r="AT4" s="3"/>
      <c r="AU4" s="3"/>
    </row>
    <row r="5" spans="1:47" ht="30.75" customHeight="1" thickBot="1">
      <c r="A5" s="58" t="s">
        <v>57</v>
      </c>
      <c r="B5" s="65"/>
      <c r="C5" s="59"/>
      <c r="D5" s="60"/>
      <c r="E5" s="60"/>
      <c r="F5" s="60"/>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61"/>
      <c r="AJ5" s="280" t="s">
        <v>58</v>
      </c>
      <c r="AK5" s="280"/>
      <c r="AL5" s="280"/>
      <c r="AM5" s="280"/>
      <c r="AN5" s="62" t="s">
        <v>59</v>
      </c>
      <c r="AO5" s="63"/>
      <c r="AP5" s="63"/>
      <c r="AQ5" s="63"/>
      <c r="AR5" s="63"/>
      <c r="AS5" s="63"/>
      <c r="AT5" s="63"/>
      <c r="AU5" s="64"/>
    </row>
    <row r="6" spans="1:47" ht="22.5" customHeight="1" thickBot="1">
      <c r="A6" s="273" t="s">
        <v>60</v>
      </c>
      <c r="B6" s="278" t="s">
        <v>61</v>
      </c>
      <c r="C6" s="228" t="s">
        <v>62</v>
      </c>
      <c r="D6" s="228"/>
      <c r="E6" s="228"/>
      <c r="F6" s="275" t="s">
        <v>63</v>
      </c>
      <c r="G6" s="276" t="s">
        <v>64</v>
      </c>
      <c r="H6" s="270" t="s">
        <v>65</v>
      </c>
      <c r="I6" s="210" t="s">
        <v>66</v>
      </c>
      <c r="J6" s="268" t="s">
        <v>67</v>
      </c>
      <c r="K6" s="249" t="s">
        <v>68</v>
      </c>
      <c r="L6" s="250"/>
      <c r="M6" s="257" t="s">
        <v>69</v>
      </c>
      <c r="N6" s="258"/>
      <c r="O6" s="258"/>
      <c r="P6" s="258"/>
      <c r="Q6" s="258"/>
      <c r="R6" s="258"/>
      <c r="S6" s="258"/>
      <c r="T6" s="259"/>
      <c r="U6" s="250" t="s">
        <v>70</v>
      </c>
      <c r="V6" s="249"/>
      <c r="W6" s="249"/>
      <c r="X6" s="249"/>
      <c r="Y6" s="263"/>
      <c r="Z6" s="225" t="s">
        <v>71</v>
      </c>
      <c r="AA6" s="226"/>
      <c r="AB6" s="226"/>
      <c r="AC6" s="227"/>
      <c r="AD6" s="255" t="s">
        <v>72</v>
      </c>
      <c r="AE6" s="255"/>
      <c r="AF6" s="255"/>
      <c r="AG6" s="256"/>
      <c r="AH6" s="219" t="s">
        <v>73</v>
      </c>
      <c r="AJ6" s="238" t="s">
        <v>74</v>
      </c>
      <c r="AK6" s="238"/>
      <c r="AL6" s="238"/>
      <c r="AM6" s="238"/>
      <c r="AN6" s="234" t="s">
        <v>75</v>
      </c>
      <c r="AO6" s="210" t="s">
        <v>76</v>
      </c>
      <c r="AP6" s="210" t="s">
        <v>77</v>
      </c>
      <c r="AQ6" s="228" t="s">
        <v>78</v>
      </c>
      <c r="AR6" s="230" t="s">
        <v>79</v>
      </c>
      <c r="AS6" s="230"/>
      <c r="AT6" s="230"/>
      <c r="AU6" s="231"/>
    </row>
    <row r="7" spans="1:47" ht="24.6" customHeight="1" thickBot="1">
      <c r="A7" s="273"/>
      <c r="B7" s="278"/>
      <c r="C7" s="228"/>
      <c r="D7" s="228"/>
      <c r="E7" s="228"/>
      <c r="F7" s="275"/>
      <c r="G7" s="276"/>
      <c r="H7" s="271"/>
      <c r="I7" s="210"/>
      <c r="J7" s="268"/>
      <c r="K7" s="249"/>
      <c r="L7" s="250"/>
      <c r="M7" s="260"/>
      <c r="N7" s="261"/>
      <c r="O7" s="261"/>
      <c r="P7" s="261"/>
      <c r="Q7" s="261"/>
      <c r="R7" s="261"/>
      <c r="S7" s="261"/>
      <c r="T7" s="262"/>
      <c r="U7" s="250"/>
      <c r="V7" s="249"/>
      <c r="W7" s="249"/>
      <c r="X7" s="249"/>
      <c r="Y7" s="263"/>
      <c r="Z7" s="232" t="s">
        <v>80</v>
      </c>
      <c r="AA7" s="251" t="s">
        <v>81</v>
      </c>
      <c r="AB7" s="221" t="s">
        <v>82</v>
      </c>
      <c r="AC7" s="223" t="s">
        <v>83</v>
      </c>
      <c r="AD7" s="253" t="s">
        <v>84</v>
      </c>
      <c r="AE7" s="150" t="s">
        <v>85</v>
      </c>
      <c r="AF7" s="150" t="s">
        <v>86</v>
      </c>
      <c r="AG7" s="151" t="s">
        <v>87</v>
      </c>
      <c r="AH7" s="219"/>
      <c r="AI7" s="236" t="s">
        <v>88</v>
      </c>
      <c r="AJ7" s="264" t="s">
        <v>89</v>
      </c>
      <c r="AK7" s="239" t="s">
        <v>90</v>
      </c>
      <c r="AL7" s="239" t="s">
        <v>91</v>
      </c>
      <c r="AM7" s="266" t="s">
        <v>92</v>
      </c>
      <c r="AN7" s="234"/>
      <c r="AO7" s="210"/>
      <c r="AP7" s="210"/>
      <c r="AQ7" s="228"/>
      <c r="AR7" s="241" t="s">
        <v>93</v>
      </c>
      <c r="AS7" s="215" t="s">
        <v>94</v>
      </c>
      <c r="AT7" s="215" t="s">
        <v>95</v>
      </c>
      <c r="AU7" s="217" t="s">
        <v>96</v>
      </c>
    </row>
    <row r="8" spans="1:47" ht="24.6" customHeight="1" thickBot="1">
      <c r="A8" s="274"/>
      <c r="B8" s="279"/>
      <c r="C8" s="229"/>
      <c r="D8" s="229"/>
      <c r="E8" s="229"/>
      <c r="F8" s="211"/>
      <c r="G8" s="277"/>
      <c r="H8" s="272"/>
      <c r="I8" s="211"/>
      <c r="J8" s="269"/>
      <c r="K8" s="123" t="s">
        <v>97</v>
      </c>
      <c r="L8" s="66" t="s">
        <v>98</v>
      </c>
      <c r="M8" s="141" t="s">
        <v>99</v>
      </c>
      <c r="N8" s="97" t="s">
        <v>100</v>
      </c>
      <c r="O8" s="97" t="s">
        <v>101</v>
      </c>
      <c r="P8" s="97" t="s">
        <v>102</v>
      </c>
      <c r="Q8" s="97" t="s">
        <v>103</v>
      </c>
      <c r="R8" s="97" t="s">
        <v>104</v>
      </c>
      <c r="S8" s="97" t="s">
        <v>105</v>
      </c>
      <c r="T8" s="121" t="s">
        <v>106</v>
      </c>
      <c r="U8" s="108">
        <v>10</v>
      </c>
      <c r="V8" s="108">
        <v>20</v>
      </c>
      <c r="W8" s="108">
        <v>30</v>
      </c>
      <c r="X8" s="108">
        <v>40</v>
      </c>
      <c r="Y8" s="142">
        <v>50</v>
      </c>
      <c r="Z8" s="233"/>
      <c r="AA8" s="252"/>
      <c r="AB8" s="222"/>
      <c r="AC8" s="224"/>
      <c r="AD8" s="254"/>
      <c r="AE8" s="143" t="s">
        <v>107</v>
      </c>
      <c r="AF8" s="143" t="s">
        <v>108</v>
      </c>
      <c r="AG8" s="144"/>
      <c r="AH8" s="220"/>
      <c r="AI8" s="237"/>
      <c r="AJ8" s="265"/>
      <c r="AK8" s="240"/>
      <c r="AL8" s="240"/>
      <c r="AM8" s="267"/>
      <c r="AN8" s="235"/>
      <c r="AO8" s="211"/>
      <c r="AP8" s="211"/>
      <c r="AQ8" s="229"/>
      <c r="AR8" s="242"/>
      <c r="AS8" s="216"/>
      <c r="AT8" s="216"/>
      <c r="AU8" s="218"/>
    </row>
    <row r="9" spans="1:47" s="8" customFormat="1" ht="42.75">
      <c r="A9" s="167">
        <v>1</v>
      </c>
      <c r="B9" s="168" t="s">
        <v>109</v>
      </c>
      <c r="C9" s="243" t="s">
        <v>110</v>
      </c>
      <c r="D9" s="244"/>
      <c r="E9" s="245"/>
      <c r="F9" s="169" t="s">
        <v>111</v>
      </c>
      <c r="G9" s="170" t="str">
        <f>VLOOKUP(F9,前書き!$D$12:$K20,3,FALSE)</f>
        <v>外部からの衝撃・振動、外部からの浸水によるショート、経年劣化、構成部品などの不具合</v>
      </c>
      <c r="H9" s="171" t="s">
        <v>112</v>
      </c>
      <c r="I9" s="146" t="s">
        <v>113</v>
      </c>
      <c r="J9" s="172" t="s">
        <v>114</v>
      </c>
      <c r="K9" s="124" t="s">
        <v>115</v>
      </c>
      <c r="L9" s="100" t="s">
        <v>116</v>
      </c>
      <c r="M9" s="109" t="s">
        <v>117</v>
      </c>
      <c r="N9" s="80" t="s">
        <v>117</v>
      </c>
      <c r="O9" s="80" t="s">
        <v>117</v>
      </c>
      <c r="P9" s="80" t="s">
        <v>117</v>
      </c>
      <c r="Q9" s="80" t="s">
        <v>117</v>
      </c>
      <c r="R9" s="80" t="s">
        <v>117</v>
      </c>
      <c r="S9" s="80" t="s">
        <v>117</v>
      </c>
      <c r="T9" s="81" t="s">
        <v>117</v>
      </c>
      <c r="U9" s="109" t="s">
        <v>117</v>
      </c>
      <c r="V9" s="80" t="s">
        <v>117</v>
      </c>
      <c r="W9" s="80" t="s">
        <v>117</v>
      </c>
      <c r="X9" s="80"/>
      <c r="Y9" s="81"/>
      <c r="Z9" s="148" t="s">
        <v>118</v>
      </c>
      <c r="AA9" s="120" t="s">
        <v>119</v>
      </c>
      <c r="AB9" s="149" t="s">
        <v>120</v>
      </c>
      <c r="AC9" s="117" t="s">
        <v>120</v>
      </c>
      <c r="AD9" s="145" t="s">
        <v>121</v>
      </c>
      <c r="AE9" s="146" t="e">
        <f>AD9/10</f>
        <v>#VALUE!</v>
      </c>
      <c r="AF9" s="146">
        <v>6</v>
      </c>
      <c r="AG9" s="147" t="s">
        <v>122</v>
      </c>
      <c r="AH9" s="77"/>
      <c r="AI9" s="158" t="s">
        <v>123</v>
      </c>
      <c r="AJ9" s="159"/>
      <c r="AK9" s="160">
        <v>45206</v>
      </c>
      <c r="AL9" s="159"/>
      <c r="AM9" s="159"/>
      <c r="AN9" s="161"/>
      <c r="AO9" s="162"/>
      <c r="AP9" s="162"/>
      <c r="AQ9" s="163"/>
      <c r="AR9" s="164"/>
      <c r="AS9" s="165"/>
      <c r="AT9" s="165"/>
      <c r="AU9" s="166"/>
    </row>
    <row r="10" spans="1:47" s="8" customFormat="1" ht="62.25" customHeight="1">
      <c r="A10" s="5">
        <v>2</v>
      </c>
      <c r="B10" s="116" t="s">
        <v>109</v>
      </c>
      <c r="C10" s="246" t="s">
        <v>110</v>
      </c>
      <c r="D10" s="247"/>
      <c r="E10" s="248"/>
      <c r="F10" s="78" t="s">
        <v>111</v>
      </c>
      <c r="G10" s="122" t="str">
        <f>VLOOKUP(F10,前書き!$D$12:$K23,3,FALSE)</f>
        <v>外部からの衝撃・振動、外部からの浸水によるショート、経年劣化、構成部品などの不具合</v>
      </c>
      <c r="H10" s="130" t="s">
        <v>112</v>
      </c>
      <c r="I10" s="79" t="s">
        <v>113</v>
      </c>
      <c r="J10" s="131" t="s">
        <v>114</v>
      </c>
      <c r="K10" s="124" t="s">
        <v>115</v>
      </c>
      <c r="L10" s="100" t="s">
        <v>124</v>
      </c>
      <c r="M10" s="109" t="s">
        <v>117</v>
      </c>
      <c r="N10" s="80" t="s">
        <v>117</v>
      </c>
      <c r="O10" s="80" t="s">
        <v>117</v>
      </c>
      <c r="P10" s="80" t="s">
        <v>117</v>
      </c>
      <c r="Q10" s="80" t="s">
        <v>117</v>
      </c>
      <c r="R10" s="80" t="s">
        <v>117</v>
      </c>
      <c r="S10" s="80" t="s">
        <v>117</v>
      </c>
      <c r="T10" s="81" t="s">
        <v>117</v>
      </c>
      <c r="U10" s="109" t="s">
        <v>117</v>
      </c>
      <c r="V10" s="80" t="s">
        <v>117</v>
      </c>
      <c r="W10" s="80" t="s">
        <v>117</v>
      </c>
      <c r="X10" s="80"/>
      <c r="Y10" s="81"/>
      <c r="Z10" s="103" t="s">
        <v>125</v>
      </c>
      <c r="AA10" s="120" t="s">
        <v>126</v>
      </c>
      <c r="AB10" s="82" t="s">
        <v>127</v>
      </c>
      <c r="AC10" s="117" t="s">
        <v>128</v>
      </c>
      <c r="AD10" s="145">
        <v>40</v>
      </c>
      <c r="AE10" s="79">
        <f>AD10/10</f>
        <v>4</v>
      </c>
      <c r="AF10" s="146">
        <v>5</v>
      </c>
      <c r="AG10" s="84" t="s">
        <v>122</v>
      </c>
      <c r="AH10" s="77"/>
      <c r="AI10" s="76" t="s">
        <v>123</v>
      </c>
      <c r="AJ10" s="115"/>
      <c r="AK10" s="112">
        <v>45206</v>
      </c>
      <c r="AL10" s="115"/>
      <c r="AM10" s="115"/>
      <c r="AN10" s="43"/>
      <c r="AO10" s="35"/>
      <c r="AP10" s="35"/>
      <c r="AQ10" s="53"/>
      <c r="AR10" s="50"/>
      <c r="AS10" s="47"/>
      <c r="AT10" s="47"/>
      <c r="AU10" s="49"/>
    </row>
    <row r="11" spans="1:47" s="8" customFormat="1" ht="43.7" customHeight="1">
      <c r="A11" s="167">
        <v>3</v>
      </c>
      <c r="B11" s="116"/>
      <c r="C11" s="212"/>
      <c r="D11" s="213"/>
      <c r="E11" s="214"/>
      <c r="F11" s="5"/>
      <c r="G11" s="122" t="e">
        <f>VLOOKUP(F11,前書き!$D$12:$K24,3,FALSE)</f>
        <v>#N/A</v>
      </c>
      <c r="H11" s="132"/>
      <c r="I11" s="133"/>
      <c r="J11" s="25"/>
      <c r="K11" s="125"/>
      <c r="L11" s="101"/>
      <c r="M11" s="110"/>
      <c r="N11" s="6"/>
      <c r="O11" s="6"/>
      <c r="P11" s="6"/>
      <c r="Q11" s="6"/>
      <c r="R11" s="6"/>
      <c r="S11" s="6"/>
      <c r="T11" s="98"/>
      <c r="U11" s="110"/>
      <c r="V11" s="6"/>
      <c r="W11" s="6"/>
      <c r="X11" s="6"/>
      <c r="Y11" s="98"/>
      <c r="Z11" s="104"/>
      <c r="AA11" s="118"/>
      <c r="AB11" s="9"/>
      <c r="AC11" s="9"/>
      <c r="AD11" s="145"/>
      <c r="AE11" s="146"/>
      <c r="AF11" s="146"/>
      <c r="AG11" s="9"/>
      <c r="AH11" s="15"/>
      <c r="AI11" s="40" t="s">
        <v>129</v>
      </c>
      <c r="AJ11" s="72"/>
      <c r="AK11" s="72"/>
      <c r="AL11" s="72"/>
      <c r="AM11" s="72"/>
      <c r="AN11" s="43"/>
      <c r="AO11" s="35"/>
      <c r="AP11" s="35"/>
      <c r="AQ11" s="53"/>
      <c r="AR11" s="50"/>
      <c r="AS11" s="47"/>
      <c r="AT11" s="47"/>
      <c r="AU11" s="49"/>
    </row>
    <row r="12" spans="1:47" s="8" customFormat="1" ht="43.7" customHeight="1">
      <c r="A12" s="5">
        <v>4</v>
      </c>
      <c r="B12" s="116"/>
      <c r="C12" s="212"/>
      <c r="D12" s="213"/>
      <c r="E12" s="214"/>
      <c r="F12" s="5"/>
      <c r="G12" s="122" t="e">
        <f>VLOOKUP(F12,前書き!$D$12:$K25,3,FALSE)</f>
        <v>#N/A</v>
      </c>
      <c r="H12" s="134"/>
      <c r="I12" s="133"/>
      <c r="J12" s="25"/>
      <c r="K12" s="125"/>
      <c r="L12" s="101"/>
      <c r="M12" s="110"/>
      <c r="N12" s="6"/>
      <c r="O12" s="6"/>
      <c r="P12" s="6"/>
      <c r="Q12" s="6"/>
      <c r="R12" s="6"/>
      <c r="S12" s="6"/>
      <c r="T12" s="98"/>
      <c r="U12" s="110"/>
      <c r="V12" s="6"/>
      <c r="W12" s="6"/>
      <c r="X12" s="6"/>
      <c r="Y12" s="98"/>
      <c r="Z12" s="104"/>
      <c r="AA12" s="9"/>
      <c r="AB12" s="9"/>
      <c r="AC12" s="9"/>
      <c r="AD12" s="145"/>
      <c r="AE12" s="79"/>
      <c r="AF12" s="146"/>
      <c r="AG12" s="9"/>
      <c r="AH12" s="15"/>
      <c r="AI12" s="40" t="s">
        <v>130</v>
      </c>
      <c r="AJ12" s="72"/>
      <c r="AK12" s="72"/>
      <c r="AL12" s="72"/>
      <c r="AM12" s="72"/>
      <c r="AN12" s="43"/>
      <c r="AO12" s="35"/>
      <c r="AP12" s="35"/>
      <c r="AQ12" s="53"/>
      <c r="AR12" s="50"/>
      <c r="AS12" s="47"/>
      <c r="AT12" s="47"/>
      <c r="AU12" s="49"/>
    </row>
    <row r="13" spans="1:47" s="8" customFormat="1" ht="43.7" customHeight="1">
      <c r="A13" s="167">
        <v>5</v>
      </c>
      <c r="B13" s="116"/>
      <c r="C13" s="212"/>
      <c r="D13" s="213"/>
      <c r="E13" s="214"/>
      <c r="F13" s="5"/>
      <c r="G13" s="122" t="e">
        <f>VLOOKUP(F13,前書き!$D$12:$K26,3,FALSE)</f>
        <v>#N/A</v>
      </c>
      <c r="H13" s="134"/>
      <c r="I13" s="11"/>
      <c r="J13" s="25"/>
      <c r="K13" s="125"/>
      <c r="L13" s="101"/>
      <c r="M13" s="110"/>
      <c r="N13" s="6"/>
      <c r="O13" s="6"/>
      <c r="P13" s="6"/>
      <c r="Q13" s="6"/>
      <c r="R13" s="6"/>
      <c r="S13" s="6"/>
      <c r="T13" s="98"/>
      <c r="U13" s="110"/>
      <c r="V13" s="6"/>
      <c r="W13" s="6"/>
      <c r="X13" s="6"/>
      <c r="Y13" s="98"/>
      <c r="Z13" s="104"/>
      <c r="AA13" s="9"/>
      <c r="AB13" s="9"/>
      <c r="AC13" s="9"/>
      <c r="AD13" s="145"/>
      <c r="AE13" s="146"/>
      <c r="AF13" s="146"/>
      <c r="AG13" s="9"/>
      <c r="AH13" s="15"/>
      <c r="AI13" s="40" t="s">
        <v>131</v>
      </c>
      <c r="AJ13" s="72"/>
      <c r="AK13" s="72"/>
      <c r="AL13" s="72"/>
      <c r="AM13" s="72"/>
      <c r="AN13" s="43"/>
      <c r="AO13" s="35"/>
      <c r="AP13" s="35"/>
      <c r="AQ13" s="53"/>
      <c r="AR13" s="50"/>
      <c r="AS13" s="47"/>
      <c r="AT13" s="47"/>
      <c r="AU13" s="49"/>
    </row>
    <row r="14" spans="1:47" s="27" customFormat="1" ht="43.7" customHeight="1">
      <c r="A14" s="5">
        <v>6</v>
      </c>
      <c r="B14" s="116"/>
      <c r="C14" s="212"/>
      <c r="D14" s="213"/>
      <c r="E14" s="214"/>
      <c r="F14" s="5"/>
      <c r="G14" s="122" t="e">
        <f>VLOOKUP(F14,前書き!$D$12:$K27,3,FALSE)</f>
        <v>#N/A</v>
      </c>
      <c r="H14" s="134"/>
      <c r="I14" s="133"/>
      <c r="J14" s="135"/>
      <c r="K14" s="125"/>
      <c r="L14" s="101"/>
      <c r="M14" s="110"/>
      <c r="N14" s="6"/>
      <c r="O14" s="6"/>
      <c r="P14" s="6"/>
      <c r="Q14" s="6"/>
      <c r="R14" s="6"/>
      <c r="S14" s="6"/>
      <c r="T14" s="98"/>
      <c r="U14" s="110"/>
      <c r="V14" s="6"/>
      <c r="W14" s="6"/>
      <c r="X14" s="6"/>
      <c r="Y14" s="98"/>
      <c r="Z14" s="104"/>
      <c r="AA14" s="9"/>
      <c r="AB14" s="9"/>
      <c r="AC14" s="9"/>
      <c r="AD14" s="145"/>
      <c r="AE14" s="79"/>
      <c r="AF14" s="146"/>
      <c r="AG14" s="9"/>
      <c r="AH14" s="15"/>
      <c r="AI14" s="39" t="s">
        <v>132</v>
      </c>
      <c r="AJ14" s="72"/>
      <c r="AK14" s="72"/>
      <c r="AL14" s="72"/>
      <c r="AM14" s="72"/>
      <c r="AN14" s="43"/>
      <c r="AO14" s="35"/>
      <c r="AP14" s="35"/>
      <c r="AQ14" s="53"/>
      <c r="AR14" s="50"/>
      <c r="AS14" s="47"/>
      <c r="AT14" s="47"/>
      <c r="AU14" s="49"/>
    </row>
    <row r="15" spans="1:47" s="4" customFormat="1" ht="43.7" customHeight="1">
      <c r="A15" s="167">
        <v>7</v>
      </c>
      <c r="B15" s="116"/>
      <c r="C15" s="212"/>
      <c r="D15" s="213"/>
      <c r="E15" s="214"/>
      <c r="F15" s="5"/>
      <c r="G15" s="122" t="e">
        <f>VLOOKUP(F15,前書き!$D$12:$K28,3,FALSE)</f>
        <v>#N/A</v>
      </c>
      <c r="H15" s="134"/>
      <c r="I15" s="133"/>
      <c r="J15" s="25"/>
      <c r="K15" s="126"/>
      <c r="L15" s="102"/>
      <c r="M15" s="111"/>
      <c r="N15" s="12"/>
      <c r="O15" s="12"/>
      <c r="P15" s="12"/>
      <c r="Q15" s="12"/>
      <c r="R15" s="12"/>
      <c r="S15" s="12"/>
      <c r="T15" s="99"/>
      <c r="U15" s="111"/>
      <c r="V15" s="12"/>
      <c r="W15" s="12"/>
      <c r="X15" s="12"/>
      <c r="Y15" s="99"/>
      <c r="Z15" s="105"/>
      <c r="AA15" s="25"/>
      <c r="AB15" s="25"/>
      <c r="AC15" s="25"/>
      <c r="AD15" s="145"/>
      <c r="AE15" s="146"/>
      <c r="AF15" s="146"/>
      <c r="AG15" s="25"/>
      <c r="AH15" s="15"/>
      <c r="AI15" s="37"/>
      <c r="AJ15" s="72"/>
      <c r="AK15" s="72"/>
      <c r="AL15" s="72"/>
      <c r="AM15" s="72"/>
      <c r="AN15" s="43"/>
      <c r="AO15" s="35"/>
      <c r="AP15" s="35"/>
      <c r="AQ15" s="53"/>
      <c r="AR15" s="50"/>
      <c r="AS15" s="47"/>
      <c r="AT15" s="47"/>
      <c r="AU15" s="49"/>
    </row>
    <row r="16" spans="1:47" s="8" customFormat="1" ht="43.7" customHeight="1">
      <c r="A16" s="5">
        <v>8</v>
      </c>
      <c r="B16" s="116"/>
      <c r="C16" s="212"/>
      <c r="D16" s="213"/>
      <c r="E16" s="214"/>
      <c r="F16" s="5"/>
      <c r="G16" s="122" t="e">
        <f>VLOOKUP(F16,前書き!$D$12:$K29,3,FALSE)</f>
        <v>#N/A</v>
      </c>
      <c r="H16" s="134"/>
      <c r="I16" s="119"/>
      <c r="J16" s="10"/>
      <c r="K16" s="127"/>
      <c r="L16" s="102"/>
      <c r="M16" s="111"/>
      <c r="N16" s="12"/>
      <c r="O16" s="12"/>
      <c r="P16" s="12"/>
      <c r="Q16" s="12"/>
      <c r="R16" s="12"/>
      <c r="S16" s="12"/>
      <c r="T16" s="99"/>
      <c r="U16" s="111"/>
      <c r="V16" s="12"/>
      <c r="W16" s="12"/>
      <c r="X16" s="12"/>
      <c r="Y16" s="99"/>
      <c r="Z16" s="104"/>
      <c r="AA16" s="10"/>
      <c r="AB16" s="10"/>
      <c r="AC16" s="10"/>
      <c r="AD16" s="145"/>
      <c r="AE16" s="79"/>
      <c r="AF16" s="146"/>
      <c r="AG16" s="10"/>
      <c r="AH16" s="15"/>
      <c r="AI16" s="38"/>
      <c r="AJ16" s="72"/>
      <c r="AK16" s="72"/>
      <c r="AL16" s="72"/>
      <c r="AM16" s="72"/>
      <c r="AN16" s="43"/>
      <c r="AO16" s="35"/>
      <c r="AP16" s="35"/>
      <c r="AQ16" s="53"/>
      <c r="AR16" s="50"/>
      <c r="AS16" s="47"/>
      <c r="AT16" s="47"/>
      <c r="AU16" s="49"/>
    </row>
    <row r="17" spans="1:47" s="8" customFormat="1" ht="43.7" customHeight="1">
      <c r="A17" s="167">
        <v>9</v>
      </c>
      <c r="B17" s="116"/>
      <c r="C17" s="212"/>
      <c r="D17" s="213"/>
      <c r="E17" s="214"/>
      <c r="F17" s="5"/>
      <c r="G17" s="122" t="e">
        <f>VLOOKUP(F17,前書き!$D$12:$K30,3,FALSE)</f>
        <v>#N/A</v>
      </c>
      <c r="H17" s="134"/>
      <c r="I17" s="119"/>
      <c r="J17" s="10"/>
      <c r="K17" s="127"/>
      <c r="L17" s="102"/>
      <c r="M17" s="111"/>
      <c r="N17" s="12"/>
      <c r="O17" s="12"/>
      <c r="P17" s="12"/>
      <c r="Q17" s="12"/>
      <c r="R17" s="12"/>
      <c r="S17" s="12"/>
      <c r="T17" s="99"/>
      <c r="U17" s="111"/>
      <c r="V17" s="12"/>
      <c r="W17" s="12"/>
      <c r="X17" s="12"/>
      <c r="Y17" s="99"/>
      <c r="Z17" s="104"/>
      <c r="AA17" s="10"/>
      <c r="AB17" s="10"/>
      <c r="AC17" s="10"/>
      <c r="AD17" s="145"/>
      <c r="AE17" s="146"/>
      <c r="AF17" s="146"/>
      <c r="AG17" s="10"/>
      <c r="AH17" s="15"/>
      <c r="AI17" s="38"/>
      <c r="AJ17" s="72"/>
      <c r="AK17" s="72"/>
      <c r="AL17" s="72"/>
      <c r="AM17" s="72"/>
      <c r="AN17" s="43"/>
      <c r="AO17" s="35"/>
      <c r="AP17" s="35"/>
      <c r="AQ17" s="53"/>
      <c r="AR17" s="50"/>
      <c r="AS17" s="47"/>
      <c r="AT17" s="47"/>
      <c r="AU17" s="49"/>
    </row>
    <row r="18" spans="1:47" s="8" customFormat="1" ht="43.7" customHeight="1">
      <c r="A18" s="5">
        <v>10</v>
      </c>
      <c r="B18" s="116"/>
      <c r="C18" s="212"/>
      <c r="D18" s="213"/>
      <c r="E18" s="214"/>
      <c r="F18" s="5"/>
      <c r="G18" s="122" t="e">
        <f>VLOOKUP(F18,前書き!$D$12:$K31,3,FALSE)</f>
        <v>#N/A</v>
      </c>
      <c r="H18" s="136"/>
      <c r="I18" s="119"/>
      <c r="J18" s="10"/>
      <c r="K18" s="127"/>
      <c r="L18" s="102"/>
      <c r="M18" s="111"/>
      <c r="N18" s="12"/>
      <c r="O18" s="12"/>
      <c r="P18" s="12"/>
      <c r="Q18" s="12"/>
      <c r="R18" s="12"/>
      <c r="S18" s="12"/>
      <c r="T18" s="99"/>
      <c r="U18" s="111"/>
      <c r="V18" s="12"/>
      <c r="W18" s="12"/>
      <c r="X18" s="12"/>
      <c r="Y18" s="99"/>
      <c r="Z18" s="104"/>
      <c r="AA18" s="10"/>
      <c r="AB18" s="10"/>
      <c r="AC18" s="10"/>
      <c r="AD18" s="145"/>
      <c r="AE18" s="79"/>
      <c r="AF18" s="146"/>
      <c r="AG18" s="10"/>
      <c r="AH18" s="15"/>
      <c r="AI18" s="38"/>
      <c r="AJ18" s="72"/>
      <c r="AK18" s="72"/>
      <c r="AL18" s="72"/>
      <c r="AM18" s="72"/>
      <c r="AN18" s="43"/>
      <c r="AO18" s="35"/>
      <c r="AP18" s="35"/>
      <c r="AQ18" s="53"/>
      <c r="AR18" s="50"/>
      <c r="AS18" s="47"/>
      <c r="AT18" s="47"/>
      <c r="AU18" s="49"/>
    </row>
    <row r="19" spans="1:47" s="8" customFormat="1" ht="43.7" customHeight="1">
      <c r="A19" s="167">
        <v>11</v>
      </c>
      <c r="B19" s="116"/>
      <c r="C19" s="212"/>
      <c r="D19" s="213"/>
      <c r="E19" s="214"/>
      <c r="F19" s="5"/>
      <c r="G19" s="122" t="e">
        <f>VLOOKUP(F19,前書き!$D$12:$K32,3,FALSE)</f>
        <v>#N/A</v>
      </c>
      <c r="H19" s="137"/>
      <c r="I19" s="119"/>
      <c r="J19" s="7"/>
      <c r="K19" s="127"/>
      <c r="L19" s="102"/>
      <c r="M19" s="111"/>
      <c r="N19" s="12"/>
      <c r="O19" s="12"/>
      <c r="P19" s="12"/>
      <c r="Q19" s="12"/>
      <c r="R19" s="12"/>
      <c r="S19" s="12"/>
      <c r="T19" s="99"/>
      <c r="U19" s="111"/>
      <c r="V19" s="12"/>
      <c r="W19" s="12"/>
      <c r="X19" s="12"/>
      <c r="Y19" s="99"/>
      <c r="Z19" s="106"/>
      <c r="AA19" s="10"/>
      <c r="AB19" s="10"/>
      <c r="AC19" s="10"/>
      <c r="AD19" s="145"/>
      <c r="AE19" s="146"/>
      <c r="AF19" s="146"/>
      <c r="AG19" s="10"/>
      <c r="AH19" s="26"/>
      <c r="AI19" s="38"/>
      <c r="AJ19" s="72"/>
      <c r="AK19" s="72"/>
      <c r="AL19" s="72"/>
      <c r="AM19" s="72"/>
      <c r="AN19" s="43"/>
      <c r="AO19" s="35"/>
      <c r="AP19" s="35"/>
      <c r="AQ19" s="53"/>
      <c r="AR19" s="50"/>
      <c r="AS19" s="47"/>
      <c r="AT19" s="47"/>
      <c r="AU19" s="49"/>
    </row>
    <row r="20" spans="1:47" s="8" customFormat="1" ht="43.7" customHeight="1">
      <c r="A20" s="5">
        <v>12</v>
      </c>
      <c r="B20" s="116"/>
      <c r="C20" s="212"/>
      <c r="D20" s="213"/>
      <c r="E20" s="214"/>
      <c r="F20" s="5"/>
      <c r="G20" s="122" t="e">
        <f>VLOOKUP(F20,前書き!$D$12:$K33,3,FALSE)</f>
        <v>#N/A</v>
      </c>
      <c r="H20" s="137"/>
      <c r="I20" s="119"/>
      <c r="J20" s="7"/>
      <c r="K20" s="127"/>
      <c r="L20" s="102"/>
      <c r="M20" s="111"/>
      <c r="N20" s="12"/>
      <c r="O20" s="12"/>
      <c r="P20" s="12"/>
      <c r="Q20" s="12"/>
      <c r="R20" s="12"/>
      <c r="S20" s="12"/>
      <c r="T20" s="99"/>
      <c r="U20" s="111"/>
      <c r="V20" s="12"/>
      <c r="W20" s="12"/>
      <c r="X20" s="12"/>
      <c r="Y20" s="99"/>
      <c r="Z20" s="106"/>
      <c r="AA20" s="10"/>
      <c r="AB20" s="10"/>
      <c r="AC20" s="10"/>
      <c r="AD20" s="145"/>
      <c r="AE20" s="79"/>
      <c r="AF20" s="146"/>
      <c r="AG20" s="10"/>
      <c r="AH20" s="26"/>
      <c r="AI20" s="38"/>
      <c r="AJ20" s="72"/>
      <c r="AK20" s="72"/>
      <c r="AL20" s="72"/>
      <c r="AM20" s="72"/>
      <c r="AN20" s="43"/>
      <c r="AO20" s="35"/>
      <c r="AP20" s="35"/>
      <c r="AQ20" s="53"/>
      <c r="AR20" s="50"/>
      <c r="AS20" s="47"/>
      <c r="AT20" s="47"/>
      <c r="AU20" s="49"/>
    </row>
    <row r="21" spans="1:47" s="8" customFormat="1" ht="43.7" customHeight="1">
      <c r="A21" s="167">
        <v>13</v>
      </c>
      <c r="B21" s="116"/>
      <c r="C21" s="212"/>
      <c r="D21" s="213"/>
      <c r="E21" s="214"/>
      <c r="F21" s="5"/>
      <c r="G21" s="122" t="e">
        <f>VLOOKUP(F21,前書き!$D$12:$K34,3,FALSE)</f>
        <v>#N/A</v>
      </c>
      <c r="H21" s="137"/>
      <c r="I21" s="119"/>
      <c r="J21" s="7"/>
      <c r="K21" s="127"/>
      <c r="L21" s="102"/>
      <c r="M21" s="111"/>
      <c r="N21" s="12"/>
      <c r="O21" s="12"/>
      <c r="P21" s="12"/>
      <c r="Q21" s="12"/>
      <c r="R21" s="12"/>
      <c r="S21" s="12"/>
      <c r="T21" s="99"/>
      <c r="U21" s="111"/>
      <c r="V21" s="12"/>
      <c r="W21" s="12"/>
      <c r="X21" s="12"/>
      <c r="Y21" s="99"/>
      <c r="Z21" s="106"/>
      <c r="AA21" s="10"/>
      <c r="AB21" s="10"/>
      <c r="AC21" s="10"/>
      <c r="AD21" s="145"/>
      <c r="AE21" s="146"/>
      <c r="AF21" s="146"/>
      <c r="AG21" s="10"/>
      <c r="AH21" s="26"/>
      <c r="AI21" s="38"/>
      <c r="AJ21" s="72"/>
      <c r="AK21" s="72"/>
      <c r="AL21" s="72"/>
      <c r="AM21" s="72"/>
      <c r="AN21" s="43"/>
      <c r="AO21" s="35"/>
      <c r="AP21" s="35"/>
      <c r="AQ21" s="53"/>
      <c r="AR21" s="50"/>
      <c r="AS21" s="47"/>
      <c r="AT21" s="47"/>
      <c r="AU21" s="49"/>
    </row>
    <row r="22" spans="1:47" s="8" customFormat="1" ht="43.7" customHeight="1">
      <c r="A22" s="5">
        <v>14</v>
      </c>
      <c r="B22" s="116"/>
      <c r="C22" s="212"/>
      <c r="D22" s="213"/>
      <c r="E22" s="214"/>
      <c r="F22" s="5"/>
      <c r="G22" s="122" t="e">
        <f>VLOOKUP(F22,前書き!$D$12:$K35,3,FALSE)</f>
        <v>#N/A</v>
      </c>
      <c r="H22" s="137"/>
      <c r="I22" s="119"/>
      <c r="J22" s="7"/>
      <c r="K22" s="127"/>
      <c r="L22" s="102"/>
      <c r="M22" s="111"/>
      <c r="N22" s="12"/>
      <c r="O22" s="12"/>
      <c r="P22" s="12"/>
      <c r="Q22" s="12"/>
      <c r="R22" s="12"/>
      <c r="S22" s="12"/>
      <c r="T22" s="99"/>
      <c r="U22" s="111"/>
      <c r="V22" s="12"/>
      <c r="W22" s="12"/>
      <c r="X22" s="12"/>
      <c r="Y22" s="99"/>
      <c r="Z22" s="106"/>
      <c r="AA22" s="10"/>
      <c r="AB22" s="10"/>
      <c r="AC22" s="10"/>
      <c r="AD22" s="145"/>
      <c r="AE22" s="79"/>
      <c r="AF22" s="146"/>
      <c r="AG22" s="10"/>
      <c r="AH22" s="26"/>
      <c r="AI22" s="38"/>
      <c r="AJ22" s="72"/>
      <c r="AK22" s="72"/>
      <c r="AL22" s="72"/>
      <c r="AM22" s="72"/>
      <c r="AN22" s="43"/>
      <c r="AO22" s="35"/>
      <c r="AP22" s="35"/>
      <c r="AQ22" s="53"/>
      <c r="AR22" s="50"/>
      <c r="AS22" s="47"/>
      <c r="AT22" s="47"/>
      <c r="AU22" s="49"/>
    </row>
    <row r="23" spans="1:47" s="8" customFormat="1" ht="43.7" customHeight="1">
      <c r="A23" s="167">
        <v>15</v>
      </c>
      <c r="B23" s="116"/>
      <c r="C23" s="212"/>
      <c r="D23" s="213"/>
      <c r="E23" s="214"/>
      <c r="F23" s="5"/>
      <c r="G23" s="122" t="e">
        <f>VLOOKUP(F23,前書き!$D$12:$K36,3,FALSE)</f>
        <v>#N/A</v>
      </c>
      <c r="H23" s="138"/>
      <c r="I23" s="11"/>
      <c r="J23" s="25"/>
      <c r="K23" s="128"/>
      <c r="L23" s="101"/>
      <c r="M23" s="110"/>
      <c r="N23" s="6"/>
      <c r="O23" s="6"/>
      <c r="P23" s="6"/>
      <c r="Q23" s="6"/>
      <c r="R23" s="6"/>
      <c r="S23" s="6"/>
      <c r="T23" s="98"/>
      <c r="U23" s="110"/>
      <c r="V23" s="6"/>
      <c r="W23" s="6"/>
      <c r="X23" s="6"/>
      <c r="Y23" s="98"/>
      <c r="Z23" s="105"/>
      <c r="AA23" s="7"/>
      <c r="AB23" s="7"/>
      <c r="AC23" s="7"/>
      <c r="AD23" s="145"/>
      <c r="AE23" s="146"/>
      <c r="AF23" s="146"/>
      <c r="AG23" s="7"/>
      <c r="AH23" s="15"/>
      <c r="AI23" s="38"/>
      <c r="AJ23" s="72"/>
      <c r="AK23" s="72"/>
      <c r="AL23" s="72"/>
      <c r="AM23" s="72"/>
      <c r="AN23" s="43"/>
      <c r="AO23" s="35"/>
      <c r="AP23" s="35"/>
      <c r="AQ23" s="53"/>
      <c r="AR23" s="50"/>
      <c r="AS23" s="47"/>
      <c r="AT23" s="47"/>
      <c r="AU23" s="49"/>
    </row>
    <row r="24" spans="1:47" s="8" customFormat="1" ht="43.7" customHeight="1">
      <c r="A24" s="5">
        <v>16</v>
      </c>
      <c r="B24" s="116"/>
      <c r="C24" s="212"/>
      <c r="D24" s="213"/>
      <c r="E24" s="214"/>
      <c r="F24" s="5"/>
      <c r="G24" s="122" t="e">
        <f>VLOOKUP(F24,前書き!$D$12:$K37,3,FALSE)</f>
        <v>#N/A</v>
      </c>
      <c r="H24" s="136"/>
      <c r="I24" s="11"/>
      <c r="J24" s="25"/>
      <c r="K24" s="127"/>
      <c r="L24" s="101"/>
      <c r="M24" s="110"/>
      <c r="N24" s="6"/>
      <c r="O24" s="6"/>
      <c r="P24" s="6"/>
      <c r="Q24" s="6"/>
      <c r="R24" s="6"/>
      <c r="S24" s="6"/>
      <c r="T24" s="98"/>
      <c r="U24" s="110"/>
      <c r="V24" s="6"/>
      <c r="W24" s="6"/>
      <c r="X24" s="6"/>
      <c r="Y24" s="98"/>
      <c r="Z24" s="105"/>
      <c r="AA24" s="13"/>
      <c r="AB24" s="13"/>
      <c r="AC24" s="13"/>
      <c r="AD24" s="145"/>
      <c r="AE24" s="79"/>
      <c r="AF24" s="146"/>
      <c r="AG24" s="13"/>
      <c r="AH24" s="15"/>
      <c r="AI24" s="38"/>
      <c r="AJ24" s="72"/>
      <c r="AK24" s="72"/>
      <c r="AL24" s="72"/>
      <c r="AM24" s="72"/>
      <c r="AN24" s="43"/>
      <c r="AO24" s="35"/>
      <c r="AP24" s="35"/>
      <c r="AQ24" s="53"/>
      <c r="AR24" s="50"/>
      <c r="AS24" s="47"/>
      <c r="AT24" s="47"/>
      <c r="AU24" s="49"/>
    </row>
    <row r="25" spans="1:47" s="8" customFormat="1" ht="43.7" customHeight="1">
      <c r="A25" s="167">
        <v>17</v>
      </c>
      <c r="B25" s="116"/>
      <c r="C25" s="212"/>
      <c r="D25" s="213"/>
      <c r="E25" s="214"/>
      <c r="F25" s="5"/>
      <c r="G25" s="122" t="e">
        <f>VLOOKUP(F25,前書き!$D$12:$K38,3,FALSE)</f>
        <v>#N/A</v>
      </c>
      <c r="H25" s="139"/>
      <c r="I25" s="11"/>
      <c r="J25" s="25"/>
      <c r="K25" s="127"/>
      <c r="L25" s="101"/>
      <c r="M25" s="110"/>
      <c r="N25" s="6"/>
      <c r="O25" s="6"/>
      <c r="P25" s="6"/>
      <c r="Q25" s="6"/>
      <c r="R25" s="6"/>
      <c r="S25" s="6"/>
      <c r="T25" s="98"/>
      <c r="U25" s="110"/>
      <c r="V25" s="6"/>
      <c r="W25" s="6"/>
      <c r="X25" s="6"/>
      <c r="Y25" s="98"/>
      <c r="Z25" s="105"/>
      <c r="AA25" s="9"/>
      <c r="AB25" s="9"/>
      <c r="AC25" s="9"/>
      <c r="AD25" s="145"/>
      <c r="AE25" s="146"/>
      <c r="AF25" s="146"/>
      <c r="AG25" s="9"/>
      <c r="AH25" s="15"/>
      <c r="AI25" s="38"/>
      <c r="AJ25" s="72"/>
      <c r="AK25" s="72"/>
      <c r="AL25" s="72"/>
      <c r="AM25" s="72"/>
      <c r="AN25" s="43"/>
      <c r="AO25" s="35"/>
      <c r="AP25" s="35"/>
      <c r="AQ25" s="53"/>
      <c r="AR25" s="50"/>
      <c r="AS25" s="47"/>
      <c r="AT25" s="47"/>
      <c r="AU25" s="49"/>
    </row>
    <row r="26" spans="1:47" s="8" customFormat="1" ht="43.7" customHeight="1">
      <c r="A26" s="5">
        <v>18</v>
      </c>
      <c r="B26" s="116"/>
      <c r="C26" s="212"/>
      <c r="D26" s="213"/>
      <c r="E26" s="214"/>
      <c r="F26" s="5"/>
      <c r="G26" s="122" t="e">
        <f>VLOOKUP(F26,前書き!$D$12:$K39,3,FALSE)</f>
        <v>#N/A</v>
      </c>
      <c r="H26" s="136"/>
      <c r="I26" s="133"/>
      <c r="J26" s="135"/>
      <c r="K26" s="129"/>
      <c r="L26" s="101"/>
      <c r="M26" s="110"/>
      <c r="N26" s="6"/>
      <c r="O26" s="6"/>
      <c r="P26" s="6"/>
      <c r="Q26" s="6"/>
      <c r="R26" s="6"/>
      <c r="S26" s="6"/>
      <c r="T26" s="98"/>
      <c r="U26" s="110"/>
      <c r="V26" s="6"/>
      <c r="W26" s="6"/>
      <c r="X26" s="6"/>
      <c r="Y26" s="98"/>
      <c r="Z26" s="107"/>
      <c r="AA26" s="13"/>
      <c r="AB26" s="13"/>
      <c r="AC26" s="13"/>
      <c r="AD26" s="145"/>
      <c r="AE26" s="79"/>
      <c r="AF26" s="146"/>
      <c r="AG26" s="13"/>
      <c r="AH26" s="15"/>
      <c r="AI26" s="38"/>
      <c r="AJ26" s="72"/>
      <c r="AK26" s="72"/>
      <c r="AL26" s="72"/>
      <c r="AM26" s="72"/>
      <c r="AN26" s="43"/>
      <c r="AO26" s="35"/>
      <c r="AP26" s="35"/>
      <c r="AQ26" s="53"/>
      <c r="AR26" s="50"/>
      <c r="AS26" s="47"/>
      <c r="AT26" s="47"/>
      <c r="AU26" s="49"/>
    </row>
    <row r="27" spans="1:47" s="8" customFormat="1" ht="43.7" customHeight="1">
      <c r="A27" s="167">
        <v>19</v>
      </c>
      <c r="B27" s="116"/>
      <c r="C27" s="212"/>
      <c r="D27" s="213"/>
      <c r="E27" s="214"/>
      <c r="F27" s="5"/>
      <c r="G27" s="122" t="e">
        <f>VLOOKUP(F27,前書き!$D$12:$K40,3,FALSE)</f>
        <v>#N/A</v>
      </c>
      <c r="H27" s="139"/>
      <c r="I27" s="140"/>
      <c r="J27" s="10"/>
      <c r="K27" s="127"/>
      <c r="L27" s="101"/>
      <c r="M27" s="110"/>
      <c r="N27" s="6"/>
      <c r="O27" s="6"/>
      <c r="P27" s="6"/>
      <c r="Q27" s="6"/>
      <c r="R27" s="6"/>
      <c r="S27" s="6"/>
      <c r="T27" s="98"/>
      <c r="U27" s="110"/>
      <c r="V27" s="6"/>
      <c r="W27" s="6"/>
      <c r="X27" s="6"/>
      <c r="Y27" s="98"/>
      <c r="Z27" s="104"/>
      <c r="AA27" s="9"/>
      <c r="AB27" s="9"/>
      <c r="AC27" s="9"/>
      <c r="AD27" s="145"/>
      <c r="AE27" s="146"/>
      <c r="AF27" s="146"/>
      <c r="AG27" s="9"/>
      <c r="AH27" s="15"/>
      <c r="AI27" s="38"/>
      <c r="AJ27" s="72"/>
      <c r="AK27" s="72"/>
      <c r="AL27" s="72"/>
      <c r="AM27" s="72"/>
      <c r="AN27" s="43"/>
      <c r="AO27" s="35"/>
      <c r="AP27" s="35"/>
      <c r="AQ27" s="53"/>
      <c r="AR27" s="50"/>
      <c r="AS27" s="47"/>
      <c r="AT27" s="47"/>
      <c r="AU27" s="49"/>
    </row>
    <row r="28" spans="1:47" s="8" customFormat="1" ht="43.7" customHeight="1">
      <c r="A28" s="5">
        <v>20</v>
      </c>
      <c r="B28" s="116"/>
      <c r="C28" s="212"/>
      <c r="D28" s="213"/>
      <c r="E28" s="214"/>
      <c r="F28" s="5"/>
      <c r="G28" s="122" t="e">
        <f>VLOOKUP(F28,前書き!$D$12:$K41,3,FALSE)</f>
        <v>#N/A</v>
      </c>
      <c r="H28" s="138"/>
      <c r="I28" s="11"/>
      <c r="J28" s="25"/>
      <c r="K28" s="128"/>
      <c r="L28" s="101"/>
      <c r="M28" s="110"/>
      <c r="N28" s="6"/>
      <c r="O28" s="6"/>
      <c r="P28" s="6"/>
      <c r="Q28" s="6"/>
      <c r="R28" s="6"/>
      <c r="S28" s="6"/>
      <c r="T28" s="98"/>
      <c r="U28" s="110"/>
      <c r="V28" s="6"/>
      <c r="W28" s="6"/>
      <c r="X28" s="6"/>
      <c r="Y28" s="98"/>
      <c r="Z28" s="105"/>
      <c r="AA28" s="7"/>
      <c r="AB28" s="7"/>
      <c r="AC28" s="7"/>
      <c r="AD28" s="145"/>
      <c r="AE28" s="79"/>
      <c r="AF28" s="146"/>
      <c r="AG28" s="7"/>
      <c r="AH28" s="16"/>
      <c r="AI28" s="38"/>
      <c r="AJ28" s="72"/>
      <c r="AK28" s="72"/>
      <c r="AL28" s="72"/>
      <c r="AM28" s="72"/>
      <c r="AN28" s="43"/>
      <c r="AO28" s="35"/>
      <c r="AP28" s="35"/>
      <c r="AQ28" s="53"/>
      <c r="AR28" s="50"/>
      <c r="AS28" s="47"/>
      <c r="AT28" s="47"/>
      <c r="AU28" s="49"/>
    </row>
    <row r="29" spans="1:47" s="8" customFormat="1" ht="43.7" customHeight="1">
      <c r="A29" s="167">
        <v>21</v>
      </c>
      <c r="B29" s="116"/>
      <c r="C29" s="212"/>
      <c r="D29" s="213"/>
      <c r="E29" s="214"/>
      <c r="F29" s="5"/>
      <c r="G29" s="122" t="e">
        <f>VLOOKUP(F29,前書き!$D$12:$K42,3,FALSE)</f>
        <v>#N/A</v>
      </c>
      <c r="H29" s="138"/>
      <c r="I29" s="11"/>
      <c r="J29" s="25"/>
      <c r="K29" s="128"/>
      <c r="L29" s="101"/>
      <c r="M29" s="110"/>
      <c r="N29" s="6"/>
      <c r="O29" s="6"/>
      <c r="P29" s="6"/>
      <c r="Q29" s="6"/>
      <c r="R29" s="6"/>
      <c r="S29" s="6"/>
      <c r="T29" s="98"/>
      <c r="U29" s="110"/>
      <c r="V29" s="6"/>
      <c r="W29" s="6"/>
      <c r="X29" s="6"/>
      <c r="Y29" s="98"/>
      <c r="Z29" s="105"/>
      <c r="AA29" s="7"/>
      <c r="AB29" s="7"/>
      <c r="AC29" s="7"/>
      <c r="AD29" s="145"/>
      <c r="AE29" s="146"/>
      <c r="AF29" s="146"/>
      <c r="AG29" s="7"/>
      <c r="AH29" s="16"/>
      <c r="AI29" s="38"/>
      <c r="AJ29" s="72"/>
      <c r="AK29" s="72"/>
      <c r="AL29" s="72"/>
      <c r="AM29" s="72"/>
      <c r="AN29" s="43"/>
      <c r="AO29" s="35"/>
      <c r="AP29" s="35"/>
      <c r="AQ29" s="53"/>
      <c r="AR29" s="50"/>
      <c r="AS29" s="47"/>
      <c r="AT29" s="47"/>
      <c r="AU29" s="49"/>
    </row>
    <row r="30" spans="1:47" s="8" customFormat="1" ht="43.7" customHeight="1" thickBot="1">
      <c r="A30" s="5">
        <v>22</v>
      </c>
      <c r="B30" s="116"/>
      <c r="C30" s="212"/>
      <c r="D30" s="213"/>
      <c r="E30" s="214"/>
      <c r="F30" s="5"/>
      <c r="G30" s="122" t="e">
        <f>VLOOKUP(F30,前書き!$D$12:$K43,3,FALSE)</f>
        <v>#N/A</v>
      </c>
      <c r="H30" s="138"/>
      <c r="I30" s="11"/>
      <c r="J30" s="25"/>
      <c r="K30" s="128"/>
      <c r="L30" s="101"/>
      <c r="M30" s="110"/>
      <c r="N30" s="6"/>
      <c r="O30" s="6"/>
      <c r="P30" s="6"/>
      <c r="Q30" s="6"/>
      <c r="R30" s="6"/>
      <c r="S30" s="6"/>
      <c r="T30" s="98"/>
      <c r="U30" s="110"/>
      <c r="V30" s="6"/>
      <c r="W30" s="6"/>
      <c r="X30" s="6"/>
      <c r="Y30" s="98"/>
      <c r="Z30" s="105"/>
      <c r="AA30" s="7"/>
      <c r="AB30" s="7"/>
      <c r="AC30" s="7"/>
      <c r="AD30" s="145"/>
      <c r="AE30" s="79"/>
      <c r="AF30" s="146"/>
      <c r="AG30" s="7"/>
      <c r="AH30" s="16"/>
      <c r="AI30" s="38"/>
      <c r="AJ30" s="28"/>
      <c r="AK30" s="28"/>
      <c r="AL30" s="28"/>
      <c r="AM30" s="28"/>
      <c r="AN30" s="44"/>
      <c r="AO30" s="51"/>
      <c r="AP30" s="52"/>
      <c r="AQ30" s="54"/>
      <c r="AR30" s="46"/>
      <c r="AS30" s="48"/>
      <c r="AT30" s="48"/>
      <c r="AU30" s="45"/>
    </row>
    <row r="31" spans="1:47">
      <c r="A31" s="29"/>
      <c r="B31" s="29"/>
      <c r="AJ31" s="73"/>
      <c r="AK31" s="73"/>
      <c r="AL31" s="73"/>
      <c r="AM31" s="73"/>
      <c r="AN31" s="28"/>
      <c r="AO31" s="28"/>
      <c r="AP31" s="28"/>
      <c r="AQ31" s="28"/>
      <c r="AR31" s="28"/>
      <c r="AS31" s="28"/>
      <c r="AT31" s="28"/>
      <c r="AU31" s="28"/>
    </row>
    <row r="32" spans="1:47">
      <c r="A32" s="29"/>
      <c r="B32" s="29"/>
    </row>
    <row r="33" spans="1:2">
      <c r="A33" s="29"/>
      <c r="B33" s="29"/>
    </row>
  </sheetData>
  <dataConsolidate/>
  <mergeCells count="63">
    <mergeCell ref="AJ5:AM5"/>
    <mergeCell ref="A2:C2"/>
    <mergeCell ref="D2:F2"/>
    <mergeCell ref="J2:J3"/>
    <mergeCell ref="A3:C3"/>
    <mergeCell ref="D3:F3"/>
    <mergeCell ref="G2:I3"/>
    <mergeCell ref="A6:A8"/>
    <mergeCell ref="C6:E8"/>
    <mergeCell ref="F6:F8"/>
    <mergeCell ref="G6:G8"/>
    <mergeCell ref="B6:B8"/>
    <mergeCell ref="AR7:AR8"/>
    <mergeCell ref="C9:E9"/>
    <mergeCell ref="C10:E10"/>
    <mergeCell ref="C11:E11"/>
    <mergeCell ref="C12:E12"/>
    <mergeCell ref="K6:L7"/>
    <mergeCell ref="AA7:AA8"/>
    <mergeCell ref="AD7:AD8"/>
    <mergeCell ref="AD6:AG6"/>
    <mergeCell ref="M6:T7"/>
    <mergeCell ref="U6:Y7"/>
    <mergeCell ref="AJ7:AJ8"/>
    <mergeCell ref="AK7:AK8"/>
    <mergeCell ref="AM7:AM8"/>
    <mergeCell ref="J6:J8"/>
    <mergeCell ref="H6:H8"/>
    <mergeCell ref="AS7:AS8"/>
    <mergeCell ref="AT7:AT8"/>
    <mergeCell ref="AU7:AU8"/>
    <mergeCell ref="AH6:AH8"/>
    <mergeCell ref="AB7:AB8"/>
    <mergeCell ref="AC7:AC8"/>
    <mergeCell ref="Z6:AC6"/>
    <mergeCell ref="AO6:AO8"/>
    <mergeCell ref="AP6:AP8"/>
    <mergeCell ref="AQ6:AQ8"/>
    <mergeCell ref="AR6:AU6"/>
    <mergeCell ref="Z7:Z8"/>
    <mergeCell ref="AN6:AN8"/>
    <mergeCell ref="AI7:AI8"/>
    <mergeCell ref="AJ6:AM6"/>
    <mergeCell ref="AL7:AL8"/>
    <mergeCell ref="C30:E30"/>
    <mergeCell ref="C24:E24"/>
    <mergeCell ref="C25:E25"/>
    <mergeCell ref="C26:E26"/>
    <mergeCell ref="C27:E27"/>
    <mergeCell ref="C28:E28"/>
    <mergeCell ref="C29:E29"/>
    <mergeCell ref="I6:I8"/>
    <mergeCell ref="C23:E23"/>
    <mergeCell ref="C16:E16"/>
    <mergeCell ref="C17:E17"/>
    <mergeCell ref="C18:E18"/>
    <mergeCell ref="C19:E19"/>
    <mergeCell ref="C20:E20"/>
    <mergeCell ref="C21:E21"/>
    <mergeCell ref="C22:E22"/>
    <mergeCell ref="C15:E15"/>
    <mergeCell ref="C13:E13"/>
    <mergeCell ref="C14:E14"/>
  </mergeCells>
  <phoneticPr fontId="1"/>
  <pageMargins left="0.70866141732283472" right="0.70866141732283472" top="0.74803149606299213" bottom="0.74803149606299213" header="0.31496062992125984" footer="0.31496062992125984"/>
  <pageSetup paperSize="8" scale="39" orientation="landscape" r:id="rId1"/>
  <colBreaks count="1" manualBreakCount="1">
    <brk id="34" min="1" max="348" man="1"/>
  </colBreak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BAED6D8D-A033-4C2E-9F78-A7F1ECCE1C39}">
          <x14:formula1>
            <xm:f>前書き!$D$12:$D$16</xm:f>
          </x14:formula1>
          <xm:sqref>F11:F30</xm:sqref>
        </x14:dataValidation>
        <x14:dataValidation type="list" allowBlank="1" showInputMessage="1" showErrorMessage="1" xr:uid="{118F1B12-BF8C-4A5A-9671-8D90BCCFA20F}">
          <x14:formula1>
            <xm:f>'別紙(用語定義)'!$B$42:$B$86</xm:f>
          </x14:formula1>
          <xm:sqref>B9:B30</xm:sqref>
        </x14:dataValidation>
        <x14:dataValidation type="list" allowBlank="1" showInputMessage="1" showErrorMessage="1" xr:uid="{05E41A8F-AE45-4D44-98FA-272A0C8C16D9}">
          <x14:formula1>
            <xm:f>前書き!$D$12:$D$20</xm:f>
          </x14:formula1>
          <xm:sqref>F9:F10</xm:sqref>
        </x14:dataValidation>
        <x14:dataValidation type="list" allowBlank="1" showInputMessage="1" showErrorMessage="1" xr:uid="{B0D8AE8F-D491-4ED8-A42A-E4F71C30F5CB}">
          <x14:formula1>
            <xm:f>'SI，FI指標'!$B$5:$B$10</xm:f>
          </x14:formula1>
          <xm:sqref>AD9:AD30</xm:sqref>
        </x14:dataValidation>
        <x14:dataValidation type="list" allowBlank="1" showInputMessage="1" showErrorMessage="1" xr:uid="{D3366B93-C044-4704-A786-4D1401F06B06}">
          <x14:formula1>
            <xm:f>'SI，FI指標'!$A$15:$A$21</xm:f>
          </x14:formula1>
          <xm:sqref>AF9:AF30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2A162-89BB-4CFB-BE93-2BC1CBE7BBB9}">
  <sheetPr>
    <tabColor theme="5"/>
    <outlinePr summaryBelow="0"/>
  </sheetPr>
  <dimension ref="A1:AU156"/>
  <sheetViews>
    <sheetView showGridLines="0" tabSelected="1" zoomScale="110" zoomScaleNormal="70" zoomScaleSheetLayoutView="87" workbookViewId="0">
      <pane xSplit="6" ySplit="8" topLeftCell="G119" activePane="bottomRight" state="frozen"/>
      <selection pane="bottomRight" activeCell="A123" sqref="A123"/>
      <selection pane="bottomLeft" activeCell="A9" sqref="A9"/>
      <selection pane="topRight" activeCell="G1" sqref="G1"/>
    </sheetView>
  </sheetViews>
  <sheetFormatPr defaultColWidth="9.625" defaultRowHeight="14.25"/>
  <cols>
    <col min="1" max="2" width="13.375" style="14" customWidth="1"/>
    <col min="3" max="3" width="4.625" style="3" customWidth="1"/>
    <col min="4" max="4" width="7.125" style="3" customWidth="1"/>
    <col min="5" max="5" width="7.875" style="3" customWidth="1"/>
    <col min="6" max="6" width="16.625" style="3" bestFit="1" customWidth="1"/>
    <col min="7" max="7" width="26.375" style="3" customWidth="1"/>
    <col min="8" max="8" width="29.5" style="3" customWidth="1"/>
    <col min="9" max="9" width="7.375" style="3" customWidth="1"/>
    <col min="10" max="10" width="21.875" style="3" customWidth="1"/>
    <col min="11" max="11" width="40.125" style="3" customWidth="1"/>
    <col min="12" max="12" width="38.625" style="3" customWidth="1"/>
    <col min="13" max="25" width="4" style="3" customWidth="1"/>
    <col min="26" max="26" width="11.125" style="3" customWidth="1"/>
    <col min="27" max="27" width="33.875" style="3" customWidth="1"/>
    <col min="28" max="28" width="18.5" style="3" customWidth="1"/>
    <col min="29" max="29" width="27.875" style="3" customWidth="1"/>
    <col min="30" max="30" width="16.125" style="3" customWidth="1"/>
    <col min="31" max="31" width="13.375" style="3" hidden="1" customWidth="1"/>
    <col min="32" max="32" width="13.125" style="3" customWidth="1"/>
    <col min="33" max="33" width="10.125" style="3" customWidth="1"/>
    <col min="34" max="34" width="17.375" style="3" customWidth="1"/>
    <col min="35" max="35" width="14.125" style="36" hidden="1" customWidth="1"/>
    <col min="36" max="39" width="4.625" style="70" customWidth="1"/>
    <col min="40" max="42" width="6.5" style="14" bestFit="1" customWidth="1"/>
    <col min="43" max="43" width="5.125" style="14" bestFit="1" customWidth="1"/>
    <col min="44" max="47" width="18.875" style="14" customWidth="1"/>
    <col min="48" max="16384" width="9.625" style="3"/>
  </cols>
  <sheetData>
    <row r="1" spans="1:47" s="2" customFormat="1" ht="15" thickBot="1">
      <c r="A1" s="156" t="s">
        <v>0</v>
      </c>
    </row>
    <row r="2" spans="1:47" ht="14.25" customHeight="1" thickBot="1">
      <c r="A2" s="281" t="s">
        <v>2</v>
      </c>
      <c r="B2" s="281"/>
      <c r="C2" s="281"/>
      <c r="D2" s="282" t="str">
        <f>前書き!C3</f>
        <v>新造コンテナ船</v>
      </c>
      <c r="E2" s="282"/>
      <c r="F2" s="282"/>
      <c r="G2" s="287" t="str">
        <f>前書き!F3</f>
        <v>対象システム名：機関士所在検知システム「Crew360」</v>
      </c>
      <c r="H2" s="288"/>
      <c r="I2" s="289"/>
      <c r="J2" s="283" t="str">
        <f>前書き!O3</f>
        <v>Issued Date: 03,Jan.,2024</v>
      </c>
      <c r="K2" s="157"/>
      <c r="L2" s="157"/>
      <c r="M2" s="157"/>
      <c r="N2" s="157"/>
      <c r="O2" s="157"/>
      <c r="P2" s="157"/>
      <c r="Q2" s="157"/>
      <c r="R2" s="157"/>
      <c r="S2" s="157"/>
      <c r="T2" s="157"/>
      <c r="U2" s="157"/>
      <c r="V2" s="157"/>
      <c r="W2" s="157"/>
      <c r="X2" s="157"/>
      <c r="Y2" s="157"/>
      <c r="Z2" s="157"/>
      <c r="AA2" s="157"/>
      <c r="AC2" s="41"/>
      <c r="AD2" s="96"/>
      <c r="AE2" s="41"/>
      <c r="AF2" s="41"/>
      <c r="AG2" s="41"/>
      <c r="AN2" s="3"/>
      <c r="AO2" s="3"/>
      <c r="AP2" s="3"/>
      <c r="AQ2" s="3"/>
      <c r="AR2" s="3"/>
      <c r="AS2" s="3"/>
      <c r="AT2" s="3"/>
      <c r="AU2" s="3"/>
    </row>
    <row r="3" spans="1:47" ht="18" customHeight="1" thickBot="1">
      <c r="A3" s="285" t="s">
        <v>6</v>
      </c>
      <c r="B3" s="285"/>
      <c r="C3" s="285"/>
      <c r="D3" s="286">
        <f>前書き!C4</f>
        <v>0.01</v>
      </c>
      <c r="E3" s="286"/>
      <c r="F3" s="286"/>
      <c r="G3" s="290"/>
      <c r="H3" s="291"/>
      <c r="I3" s="292"/>
      <c r="J3" s="284"/>
      <c r="K3" s="157"/>
      <c r="L3" s="157"/>
      <c r="M3" s="157"/>
      <c r="N3" s="157"/>
      <c r="O3" s="157"/>
      <c r="P3" s="157"/>
      <c r="Q3" s="157"/>
      <c r="R3" s="157"/>
      <c r="S3" s="157"/>
      <c r="T3" s="157"/>
      <c r="U3" s="157"/>
      <c r="V3" s="157"/>
      <c r="W3" s="157"/>
      <c r="X3" s="157"/>
      <c r="Y3" s="157"/>
      <c r="Z3" s="157"/>
      <c r="AA3" s="157"/>
      <c r="AC3" s="41"/>
      <c r="AD3" s="96"/>
      <c r="AE3" s="41"/>
      <c r="AF3" s="41"/>
      <c r="AG3" s="41"/>
      <c r="AN3" s="3"/>
      <c r="AO3" s="3"/>
      <c r="AP3" s="3"/>
      <c r="AQ3" s="3"/>
      <c r="AR3" s="3"/>
      <c r="AS3" s="3"/>
      <c r="AT3" s="3"/>
      <c r="AU3" s="3"/>
    </row>
    <row r="4" spans="1:47" ht="18" customHeight="1" thickBot="1">
      <c r="A4" s="55"/>
      <c r="B4" s="56"/>
      <c r="C4" s="56"/>
      <c r="D4" s="57"/>
      <c r="E4" s="57"/>
      <c r="F4" s="57"/>
      <c r="G4" s="41"/>
      <c r="H4" s="96"/>
      <c r="I4" s="96"/>
      <c r="J4" s="96"/>
      <c r="K4" s="41"/>
      <c r="L4" s="41"/>
      <c r="M4" s="41"/>
      <c r="N4" s="41"/>
      <c r="O4" s="41"/>
      <c r="P4" s="41"/>
      <c r="Q4" s="41"/>
      <c r="R4" s="41"/>
      <c r="S4" s="41"/>
      <c r="T4" s="41"/>
      <c r="U4" s="41"/>
      <c r="V4" s="41"/>
      <c r="W4" s="41"/>
      <c r="X4" s="41"/>
      <c r="Y4" s="41"/>
      <c r="Z4" s="41"/>
      <c r="AA4" s="41"/>
      <c r="AB4" s="41"/>
      <c r="AC4" s="41"/>
      <c r="AD4" s="96"/>
      <c r="AE4" s="41"/>
      <c r="AF4" s="41"/>
      <c r="AG4" s="41"/>
      <c r="AH4" s="41"/>
      <c r="AJ4" s="71"/>
      <c r="AK4" s="71"/>
      <c r="AL4" s="71"/>
      <c r="AM4" s="71"/>
      <c r="AN4" s="42"/>
      <c r="AO4" s="3"/>
      <c r="AP4" s="3"/>
      <c r="AQ4" s="3"/>
      <c r="AR4" s="3"/>
      <c r="AS4" s="3"/>
      <c r="AT4" s="3"/>
      <c r="AU4" s="3"/>
    </row>
    <row r="5" spans="1:47" ht="30.75" customHeight="1" thickBot="1">
      <c r="A5" s="58" t="s">
        <v>57</v>
      </c>
      <c r="B5" s="65"/>
      <c r="C5" s="59"/>
      <c r="D5" s="60"/>
      <c r="E5" s="60"/>
      <c r="F5" s="60"/>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61"/>
      <c r="AJ5" s="280" t="s">
        <v>58</v>
      </c>
      <c r="AK5" s="280"/>
      <c r="AL5" s="280"/>
      <c r="AM5" s="280"/>
      <c r="AN5" s="62" t="s">
        <v>59</v>
      </c>
      <c r="AO5" s="63"/>
      <c r="AP5" s="63"/>
      <c r="AQ5" s="63"/>
      <c r="AR5" s="63"/>
      <c r="AS5" s="63"/>
      <c r="AT5" s="63"/>
      <c r="AU5" s="64"/>
    </row>
    <row r="6" spans="1:47" ht="22.5" customHeight="1" thickBot="1">
      <c r="A6" s="273" t="s">
        <v>60</v>
      </c>
      <c r="B6" s="278" t="s">
        <v>61</v>
      </c>
      <c r="C6" s="228" t="s">
        <v>62</v>
      </c>
      <c r="D6" s="228"/>
      <c r="E6" s="228"/>
      <c r="F6" s="275" t="s">
        <v>63</v>
      </c>
      <c r="G6" s="276" t="s">
        <v>64</v>
      </c>
      <c r="H6" s="270" t="s">
        <v>65</v>
      </c>
      <c r="I6" s="210" t="s">
        <v>66</v>
      </c>
      <c r="J6" s="268" t="s">
        <v>67</v>
      </c>
      <c r="K6" s="249" t="s">
        <v>68</v>
      </c>
      <c r="L6" s="250"/>
      <c r="M6" s="257" t="s">
        <v>69</v>
      </c>
      <c r="N6" s="258"/>
      <c r="O6" s="258"/>
      <c r="P6" s="258"/>
      <c r="Q6" s="258"/>
      <c r="R6" s="258"/>
      <c r="S6" s="258"/>
      <c r="T6" s="259"/>
      <c r="U6" s="250" t="s">
        <v>70</v>
      </c>
      <c r="V6" s="249"/>
      <c r="W6" s="249"/>
      <c r="X6" s="249"/>
      <c r="Y6" s="263"/>
      <c r="Z6" s="225" t="s">
        <v>71</v>
      </c>
      <c r="AA6" s="226"/>
      <c r="AB6" s="226"/>
      <c r="AC6" s="227"/>
      <c r="AD6" s="255" t="s">
        <v>72</v>
      </c>
      <c r="AE6" s="255"/>
      <c r="AF6" s="255"/>
      <c r="AG6" s="256"/>
      <c r="AH6" s="219" t="s">
        <v>73</v>
      </c>
      <c r="AJ6" s="238" t="s">
        <v>74</v>
      </c>
      <c r="AK6" s="238"/>
      <c r="AL6" s="238"/>
      <c r="AM6" s="238"/>
      <c r="AN6" s="234" t="s">
        <v>75</v>
      </c>
      <c r="AO6" s="210" t="s">
        <v>76</v>
      </c>
      <c r="AP6" s="210" t="s">
        <v>77</v>
      </c>
      <c r="AQ6" s="228" t="s">
        <v>78</v>
      </c>
      <c r="AR6" s="230" t="s">
        <v>79</v>
      </c>
      <c r="AS6" s="230"/>
      <c r="AT6" s="230"/>
      <c r="AU6" s="231"/>
    </row>
    <row r="7" spans="1:47" ht="24.6" customHeight="1" thickBot="1">
      <c r="A7" s="273"/>
      <c r="B7" s="278"/>
      <c r="C7" s="228"/>
      <c r="D7" s="228"/>
      <c r="E7" s="228"/>
      <c r="F7" s="275"/>
      <c r="G7" s="276"/>
      <c r="H7" s="271"/>
      <c r="I7" s="210"/>
      <c r="J7" s="268"/>
      <c r="K7" s="249"/>
      <c r="L7" s="250"/>
      <c r="M7" s="260"/>
      <c r="N7" s="261"/>
      <c r="O7" s="261"/>
      <c r="P7" s="261"/>
      <c r="Q7" s="261"/>
      <c r="R7" s="261"/>
      <c r="S7" s="261"/>
      <c r="T7" s="262"/>
      <c r="U7" s="250"/>
      <c r="V7" s="249"/>
      <c r="W7" s="249"/>
      <c r="X7" s="249"/>
      <c r="Y7" s="263"/>
      <c r="Z7" s="232" t="s">
        <v>80</v>
      </c>
      <c r="AA7" s="251" t="s">
        <v>81</v>
      </c>
      <c r="AB7" s="221" t="s">
        <v>82</v>
      </c>
      <c r="AC7" s="223" t="s">
        <v>83</v>
      </c>
      <c r="AD7" s="253" t="s">
        <v>84</v>
      </c>
      <c r="AE7" s="150" t="s">
        <v>85</v>
      </c>
      <c r="AF7" s="150" t="s">
        <v>86</v>
      </c>
      <c r="AG7" s="151" t="s">
        <v>87</v>
      </c>
      <c r="AH7" s="219"/>
      <c r="AI7" s="236" t="s">
        <v>88</v>
      </c>
      <c r="AJ7" s="264" t="s">
        <v>89</v>
      </c>
      <c r="AK7" s="239" t="s">
        <v>90</v>
      </c>
      <c r="AL7" s="239" t="s">
        <v>91</v>
      </c>
      <c r="AM7" s="266" t="s">
        <v>92</v>
      </c>
      <c r="AN7" s="234"/>
      <c r="AO7" s="210"/>
      <c r="AP7" s="210"/>
      <c r="AQ7" s="228"/>
      <c r="AR7" s="241" t="s">
        <v>93</v>
      </c>
      <c r="AS7" s="215" t="s">
        <v>94</v>
      </c>
      <c r="AT7" s="215" t="s">
        <v>95</v>
      </c>
      <c r="AU7" s="217" t="s">
        <v>96</v>
      </c>
    </row>
    <row r="8" spans="1:47" ht="24.6" customHeight="1" thickBot="1">
      <c r="A8" s="274"/>
      <c r="B8" s="279"/>
      <c r="C8" s="229"/>
      <c r="D8" s="229"/>
      <c r="E8" s="229"/>
      <c r="F8" s="211"/>
      <c r="G8" s="277"/>
      <c r="H8" s="272"/>
      <c r="I8" s="211"/>
      <c r="J8" s="269"/>
      <c r="K8" s="123" t="s">
        <v>97</v>
      </c>
      <c r="L8" s="66" t="s">
        <v>98</v>
      </c>
      <c r="M8" s="141" t="s">
        <v>99</v>
      </c>
      <c r="N8" s="97" t="s">
        <v>100</v>
      </c>
      <c r="O8" s="97" t="s">
        <v>101</v>
      </c>
      <c r="P8" s="97" t="s">
        <v>102</v>
      </c>
      <c r="Q8" s="97" t="s">
        <v>103</v>
      </c>
      <c r="R8" s="97" t="s">
        <v>104</v>
      </c>
      <c r="S8" s="97" t="s">
        <v>105</v>
      </c>
      <c r="T8" s="121" t="s">
        <v>106</v>
      </c>
      <c r="U8" s="108">
        <v>10</v>
      </c>
      <c r="V8" s="108">
        <v>20</v>
      </c>
      <c r="W8" s="108">
        <v>30</v>
      </c>
      <c r="X8" s="108">
        <v>40</v>
      </c>
      <c r="Y8" s="142">
        <v>50</v>
      </c>
      <c r="Z8" s="233"/>
      <c r="AA8" s="252"/>
      <c r="AB8" s="222"/>
      <c r="AC8" s="224"/>
      <c r="AD8" s="254"/>
      <c r="AE8" s="143" t="s">
        <v>107</v>
      </c>
      <c r="AF8" s="143" t="s">
        <v>108</v>
      </c>
      <c r="AG8" s="144"/>
      <c r="AH8" s="220"/>
      <c r="AI8" s="237"/>
      <c r="AJ8" s="265"/>
      <c r="AK8" s="240"/>
      <c r="AL8" s="240"/>
      <c r="AM8" s="267"/>
      <c r="AN8" s="235"/>
      <c r="AO8" s="211"/>
      <c r="AP8" s="211"/>
      <c r="AQ8" s="229"/>
      <c r="AR8" s="242"/>
      <c r="AS8" s="216"/>
      <c r="AT8" s="216"/>
      <c r="AU8" s="218"/>
    </row>
    <row r="9" spans="1:47" s="8" customFormat="1" ht="42.75">
      <c r="A9" s="167">
        <v>1</v>
      </c>
      <c r="B9" s="168" t="s">
        <v>133</v>
      </c>
      <c r="C9" s="296" t="s">
        <v>134</v>
      </c>
      <c r="D9" s="244"/>
      <c r="E9" s="245"/>
      <c r="F9" s="169" t="s">
        <v>135</v>
      </c>
      <c r="G9" s="170" t="str">
        <f>VLOOKUP(F9,前書き!$D$12:$K20,3,FALSE)</f>
        <v>定格外の電圧・電流、電源の瞬断</v>
      </c>
      <c r="H9" s="171" t="s">
        <v>136</v>
      </c>
      <c r="I9" s="146" t="s">
        <v>137</v>
      </c>
      <c r="J9" s="172" t="s">
        <v>138</v>
      </c>
      <c r="K9" s="124" t="s">
        <v>139</v>
      </c>
      <c r="L9" s="100" t="s">
        <v>140</v>
      </c>
      <c r="M9" s="109" t="s">
        <v>117</v>
      </c>
      <c r="N9" s="80" t="s">
        <v>117</v>
      </c>
      <c r="O9" s="80" t="s">
        <v>117</v>
      </c>
      <c r="P9" s="80" t="s">
        <v>117</v>
      </c>
      <c r="Q9" s="80" t="s">
        <v>117</v>
      </c>
      <c r="R9" s="80" t="s">
        <v>117</v>
      </c>
      <c r="S9" s="80" t="s">
        <v>117</v>
      </c>
      <c r="T9" s="81" t="s">
        <v>117</v>
      </c>
      <c r="U9" s="109" t="s">
        <v>117</v>
      </c>
      <c r="V9" s="80" t="s">
        <v>117</v>
      </c>
      <c r="W9" s="80" t="s">
        <v>117</v>
      </c>
      <c r="X9" s="80" t="s">
        <v>117</v>
      </c>
      <c r="Y9" s="81"/>
      <c r="Z9" s="148" t="s">
        <v>141</v>
      </c>
      <c r="AA9" s="120" t="s">
        <v>142</v>
      </c>
      <c r="AB9" s="149" t="s">
        <v>142</v>
      </c>
      <c r="AC9" s="117" t="s">
        <v>142</v>
      </c>
      <c r="AD9" s="145" t="s">
        <v>121</v>
      </c>
      <c r="AE9" s="146"/>
      <c r="AF9" s="146">
        <v>4</v>
      </c>
      <c r="AG9" s="147"/>
      <c r="AH9" s="77" t="s">
        <v>143</v>
      </c>
      <c r="AI9" s="158" t="s">
        <v>123</v>
      </c>
      <c r="AJ9" s="159"/>
      <c r="AK9" s="160"/>
      <c r="AL9" s="159"/>
      <c r="AM9" s="159"/>
      <c r="AN9" s="161"/>
      <c r="AO9" s="162"/>
      <c r="AP9" s="162"/>
      <c r="AQ9" s="163"/>
      <c r="AR9" s="164"/>
      <c r="AS9" s="165"/>
      <c r="AT9" s="165"/>
      <c r="AU9" s="166"/>
    </row>
    <row r="10" spans="1:47" s="8" customFormat="1" ht="42.75">
      <c r="A10" s="167">
        <v>2</v>
      </c>
      <c r="B10" s="168" t="s">
        <v>133</v>
      </c>
      <c r="C10" s="296" t="s">
        <v>134</v>
      </c>
      <c r="D10" s="244"/>
      <c r="E10" s="245"/>
      <c r="F10" s="169" t="s">
        <v>135</v>
      </c>
      <c r="G10" s="170" t="str">
        <f>VLOOKUP(F10,前書き!$D$12:$K21,3,FALSE)</f>
        <v>定格外の電圧・電流、電源の瞬断</v>
      </c>
      <c r="H10" s="171" t="s">
        <v>144</v>
      </c>
      <c r="I10" s="146" t="s">
        <v>137</v>
      </c>
      <c r="J10" s="172" t="s">
        <v>138</v>
      </c>
      <c r="K10" s="124" t="s">
        <v>139</v>
      </c>
      <c r="L10" s="100" t="s">
        <v>145</v>
      </c>
      <c r="M10" s="109" t="s">
        <v>117</v>
      </c>
      <c r="N10" s="80" t="s">
        <v>117</v>
      </c>
      <c r="O10" s="80" t="s">
        <v>117</v>
      </c>
      <c r="P10" s="80" t="s">
        <v>117</v>
      </c>
      <c r="Q10" s="80" t="s">
        <v>117</v>
      </c>
      <c r="R10" s="80" t="s">
        <v>117</v>
      </c>
      <c r="S10" s="80" t="s">
        <v>117</v>
      </c>
      <c r="T10" s="81" t="s">
        <v>117</v>
      </c>
      <c r="U10" s="109" t="s">
        <v>117</v>
      </c>
      <c r="V10" s="80" t="s">
        <v>117</v>
      </c>
      <c r="W10" s="80" t="s">
        <v>117</v>
      </c>
      <c r="X10" s="80" t="s">
        <v>117</v>
      </c>
      <c r="Y10" s="81"/>
      <c r="Z10" s="148" t="s">
        <v>141</v>
      </c>
      <c r="AA10" s="120" t="s">
        <v>146</v>
      </c>
      <c r="AB10" s="149" t="s">
        <v>147</v>
      </c>
      <c r="AC10" s="117" t="s">
        <v>148</v>
      </c>
      <c r="AD10" s="145" t="s">
        <v>121</v>
      </c>
      <c r="AE10" s="146"/>
      <c r="AF10" s="146">
        <v>4</v>
      </c>
      <c r="AG10" s="147"/>
      <c r="AH10" s="77" t="s">
        <v>143</v>
      </c>
      <c r="AI10" s="158" t="s">
        <v>123</v>
      </c>
      <c r="AJ10" s="159"/>
      <c r="AK10" s="160"/>
      <c r="AL10" s="159"/>
      <c r="AM10" s="159"/>
      <c r="AN10" s="161"/>
      <c r="AO10" s="162"/>
      <c r="AP10" s="162"/>
      <c r="AQ10" s="163"/>
      <c r="AR10" s="164"/>
      <c r="AS10" s="165"/>
      <c r="AT10" s="165"/>
      <c r="AU10" s="166"/>
    </row>
    <row r="11" spans="1:47" s="8" customFormat="1" ht="42.75">
      <c r="A11" s="167">
        <v>3</v>
      </c>
      <c r="B11" s="168" t="s">
        <v>133</v>
      </c>
      <c r="C11" s="296" t="s">
        <v>134</v>
      </c>
      <c r="D11" s="244"/>
      <c r="E11" s="245"/>
      <c r="F11" s="78" t="s">
        <v>111</v>
      </c>
      <c r="G11" s="122" t="str">
        <f>VLOOKUP(F11,前書き!$D$12:$K23,3,FALSE)</f>
        <v>外部からの衝撃・振動、外部からの浸水によるショート、経年劣化、構成部品などの不具合</v>
      </c>
      <c r="H11" s="130" t="s">
        <v>149</v>
      </c>
      <c r="I11" s="79" t="s">
        <v>137</v>
      </c>
      <c r="J11" s="131" t="s">
        <v>138</v>
      </c>
      <c r="K11" s="124" t="s">
        <v>139</v>
      </c>
      <c r="L11" s="100" t="s">
        <v>150</v>
      </c>
      <c r="M11" s="109" t="s">
        <v>117</v>
      </c>
      <c r="N11" s="80" t="s">
        <v>117</v>
      </c>
      <c r="O11" s="80" t="s">
        <v>117</v>
      </c>
      <c r="P11" s="80" t="s">
        <v>117</v>
      </c>
      <c r="Q11" s="80" t="s">
        <v>117</v>
      </c>
      <c r="R11" s="80" t="s">
        <v>117</v>
      </c>
      <c r="S11" s="80" t="s">
        <v>117</v>
      </c>
      <c r="T11" s="81" t="s">
        <v>117</v>
      </c>
      <c r="U11" s="109" t="s">
        <v>117</v>
      </c>
      <c r="V11" s="80" t="s">
        <v>117</v>
      </c>
      <c r="W11" s="80" t="s">
        <v>117</v>
      </c>
      <c r="X11" s="80" t="s">
        <v>117</v>
      </c>
      <c r="Y11" s="81"/>
      <c r="Z11" s="148" t="s">
        <v>141</v>
      </c>
      <c r="AA11" s="120" t="s">
        <v>151</v>
      </c>
      <c r="AB11" s="149" t="s">
        <v>142</v>
      </c>
      <c r="AC11" s="117" t="s">
        <v>142</v>
      </c>
      <c r="AD11" s="145" t="s">
        <v>121</v>
      </c>
      <c r="AE11" s="146"/>
      <c r="AF11" s="146">
        <v>5</v>
      </c>
      <c r="AG11" s="84"/>
      <c r="AH11" s="77"/>
      <c r="AI11" s="76" t="s">
        <v>123</v>
      </c>
      <c r="AJ11" s="115"/>
      <c r="AK11" s="112"/>
      <c r="AL11" s="115"/>
      <c r="AM11" s="115"/>
      <c r="AN11" s="43"/>
      <c r="AO11" s="35"/>
      <c r="AP11" s="35"/>
      <c r="AQ11" s="53"/>
      <c r="AR11" s="50"/>
      <c r="AS11" s="47"/>
      <c r="AT11" s="47"/>
      <c r="AU11" s="49"/>
    </row>
    <row r="12" spans="1:47" s="8" customFormat="1" ht="60">
      <c r="A12" s="167">
        <v>4</v>
      </c>
      <c r="B12" s="168" t="s">
        <v>133</v>
      </c>
      <c r="C12" s="296" t="s">
        <v>134</v>
      </c>
      <c r="D12" s="244"/>
      <c r="E12" s="245"/>
      <c r="F12" s="5" t="s">
        <v>152</v>
      </c>
      <c r="G12" s="122" t="str">
        <f>VLOOKUP(F12,前書き!$D$12:$K23,3,FALSE)</f>
        <v>入出力の誤設定、入出力ポートのデバイス故障、タイムアウト、カップリング</v>
      </c>
      <c r="H12" s="134" t="s">
        <v>153</v>
      </c>
      <c r="I12" s="133" t="s">
        <v>137</v>
      </c>
      <c r="J12" s="25" t="s">
        <v>138</v>
      </c>
      <c r="K12" s="124" t="s">
        <v>139</v>
      </c>
      <c r="L12" s="100" t="s">
        <v>150</v>
      </c>
      <c r="M12" s="109" t="s">
        <v>117</v>
      </c>
      <c r="N12" s="80" t="s">
        <v>117</v>
      </c>
      <c r="O12" s="80" t="s">
        <v>117</v>
      </c>
      <c r="P12" s="80" t="s">
        <v>117</v>
      </c>
      <c r="Q12" s="80" t="s">
        <v>117</v>
      </c>
      <c r="R12" s="80" t="s">
        <v>117</v>
      </c>
      <c r="S12" s="80" t="s">
        <v>117</v>
      </c>
      <c r="T12" s="81" t="s">
        <v>117</v>
      </c>
      <c r="U12" s="109" t="s">
        <v>117</v>
      </c>
      <c r="V12" s="80" t="s">
        <v>117</v>
      </c>
      <c r="W12" s="80" t="s">
        <v>117</v>
      </c>
      <c r="X12" s="80" t="s">
        <v>117</v>
      </c>
      <c r="Y12" s="81"/>
      <c r="Z12" s="148" t="s">
        <v>141</v>
      </c>
      <c r="AA12" s="120" t="s">
        <v>151</v>
      </c>
      <c r="AB12" s="149" t="s">
        <v>142</v>
      </c>
      <c r="AC12" s="117" t="s">
        <v>142</v>
      </c>
      <c r="AD12" s="145" t="s">
        <v>121</v>
      </c>
      <c r="AE12" s="146"/>
      <c r="AF12" s="146">
        <v>6</v>
      </c>
      <c r="AG12" s="9"/>
      <c r="AH12" s="15"/>
      <c r="AI12" s="40" t="s">
        <v>129</v>
      </c>
      <c r="AJ12" s="72"/>
      <c r="AK12" s="72"/>
      <c r="AL12" s="72"/>
      <c r="AM12" s="72"/>
      <c r="AN12" s="43"/>
      <c r="AO12" s="35"/>
      <c r="AP12" s="35"/>
      <c r="AQ12" s="53"/>
      <c r="AR12" s="50"/>
      <c r="AS12" s="47"/>
      <c r="AT12" s="47"/>
      <c r="AU12" s="49"/>
    </row>
    <row r="13" spans="1:47" s="8" customFormat="1" ht="60">
      <c r="A13" s="167">
        <v>5</v>
      </c>
      <c r="B13" s="168" t="s">
        <v>133</v>
      </c>
      <c r="C13" s="296" t="s">
        <v>134</v>
      </c>
      <c r="D13" s="244"/>
      <c r="E13" s="245"/>
      <c r="F13" s="5" t="s">
        <v>154</v>
      </c>
      <c r="G13" s="122" t="str">
        <f>VLOOKUP(F13,前書き!$D$12:$K24,3,FALSE)</f>
        <v>振動、断線、ショート</v>
      </c>
      <c r="H13" s="134" t="s">
        <v>149</v>
      </c>
      <c r="I13" s="133" t="s">
        <v>137</v>
      </c>
      <c r="J13" s="25" t="s">
        <v>138</v>
      </c>
      <c r="K13" s="124" t="s">
        <v>139</v>
      </c>
      <c r="L13" s="100" t="s">
        <v>150</v>
      </c>
      <c r="M13" s="109" t="s">
        <v>117</v>
      </c>
      <c r="N13" s="80" t="s">
        <v>117</v>
      </c>
      <c r="O13" s="80" t="s">
        <v>117</v>
      </c>
      <c r="P13" s="80" t="s">
        <v>117</v>
      </c>
      <c r="Q13" s="80" t="s">
        <v>117</v>
      </c>
      <c r="R13" s="80" t="s">
        <v>117</v>
      </c>
      <c r="S13" s="80" t="s">
        <v>117</v>
      </c>
      <c r="T13" s="81" t="s">
        <v>117</v>
      </c>
      <c r="U13" s="109" t="s">
        <v>117</v>
      </c>
      <c r="V13" s="80" t="s">
        <v>117</v>
      </c>
      <c r="W13" s="80" t="s">
        <v>117</v>
      </c>
      <c r="X13" s="80" t="s">
        <v>117</v>
      </c>
      <c r="Y13" s="81"/>
      <c r="Z13" s="148" t="s">
        <v>141</v>
      </c>
      <c r="AA13" s="120" t="s">
        <v>151</v>
      </c>
      <c r="AB13" s="149" t="s">
        <v>142</v>
      </c>
      <c r="AC13" s="117" t="s">
        <v>142</v>
      </c>
      <c r="AD13" s="145" t="s">
        <v>121</v>
      </c>
      <c r="AE13" s="146"/>
      <c r="AF13" s="146">
        <v>2</v>
      </c>
      <c r="AG13" s="9"/>
      <c r="AH13" s="15"/>
      <c r="AI13" s="40" t="s">
        <v>129</v>
      </c>
      <c r="AJ13" s="72"/>
      <c r="AK13" s="72"/>
      <c r="AL13" s="72"/>
      <c r="AM13" s="72"/>
      <c r="AN13" s="43"/>
      <c r="AO13" s="35"/>
      <c r="AP13" s="35"/>
      <c r="AQ13" s="53"/>
      <c r="AR13" s="50"/>
      <c r="AS13" s="47"/>
      <c r="AT13" s="47"/>
      <c r="AU13" s="49"/>
    </row>
    <row r="14" spans="1:47" s="8" customFormat="1" ht="60">
      <c r="A14" s="167">
        <v>6</v>
      </c>
      <c r="B14" s="168" t="s">
        <v>133</v>
      </c>
      <c r="C14" s="296" t="s">
        <v>134</v>
      </c>
      <c r="D14" s="244"/>
      <c r="E14" s="245"/>
      <c r="F14" s="5" t="s">
        <v>42</v>
      </c>
      <c r="G14" s="122" t="str">
        <f>VLOOKUP(F14,前書き!$D$12:$K25,3,FALSE)</f>
        <v>エラー，意図しないプロセス外動作</v>
      </c>
      <c r="H14" s="134" t="s">
        <v>155</v>
      </c>
      <c r="I14" s="133" t="s">
        <v>137</v>
      </c>
      <c r="J14" s="25" t="s">
        <v>138</v>
      </c>
      <c r="K14" s="124" t="s">
        <v>139</v>
      </c>
      <c r="L14" s="100" t="s">
        <v>150</v>
      </c>
      <c r="M14" s="109" t="s">
        <v>117</v>
      </c>
      <c r="N14" s="80" t="s">
        <v>117</v>
      </c>
      <c r="O14" s="80" t="s">
        <v>117</v>
      </c>
      <c r="P14" s="80" t="s">
        <v>117</v>
      </c>
      <c r="Q14" s="80" t="s">
        <v>117</v>
      </c>
      <c r="R14" s="80" t="s">
        <v>117</v>
      </c>
      <c r="S14" s="80" t="s">
        <v>117</v>
      </c>
      <c r="T14" s="81" t="s">
        <v>117</v>
      </c>
      <c r="U14" s="109" t="s">
        <v>117</v>
      </c>
      <c r="V14" s="80" t="s">
        <v>117</v>
      </c>
      <c r="W14" s="80" t="s">
        <v>117</v>
      </c>
      <c r="X14" s="80" t="s">
        <v>117</v>
      </c>
      <c r="Y14" s="81"/>
      <c r="Z14" s="148" t="s">
        <v>141</v>
      </c>
      <c r="AA14" s="120" t="s">
        <v>142</v>
      </c>
      <c r="AB14" s="149" t="s">
        <v>142</v>
      </c>
      <c r="AC14" s="117" t="s">
        <v>142</v>
      </c>
      <c r="AD14" s="145" t="s">
        <v>121</v>
      </c>
      <c r="AE14" s="146"/>
      <c r="AF14" s="146">
        <v>1</v>
      </c>
      <c r="AG14" s="9"/>
      <c r="AH14" s="15"/>
      <c r="AI14" s="40" t="s">
        <v>129</v>
      </c>
      <c r="AJ14" s="72"/>
      <c r="AK14" s="72"/>
      <c r="AL14" s="72"/>
      <c r="AM14" s="72"/>
      <c r="AN14" s="43"/>
      <c r="AO14" s="35"/>
      <c r="AP14" s="35"/>
      <c r="AQ14" s="53"/>
      <c r="AR14" s="50"/>
      <c r="AS14" s="47"/>
      <c r="AT14" s="47"/>
      <c r="AU14" s="49"/>
    </row>
    <row r="15" spans="1:47" s="8" customFormat="1" ht="60">
      <c r="A15" s="167">
        <v>7</v>
      </c>
      <c r="B15" s="168" t="s">
        <v>133</v>
      </c>
      <c r="C15" s="296" t="s">
        <v>134</v>
      </c>
      <c r="D15" s="244"/>
      <c r="E15" s="245"/>
      <c r="F15" s="5" t="s">
        <v>46</v>
      </c>
      <c r="G15" s="122" t="str">
        <f>VLOOKUP(F15,前書き!$D$12:$K26,3,FALSE)</f>
        <v>エラー，乗っ取り</v>
      </c>
      <c r="H15" s="134" t="s">
        <v>156</v>
      </c>
      <c r="I15" s="133" t="s">
        <v>137</v>
      </c>
      <c r="J15" s="25" t="s">
        <v>138</v>
      </c>
      <c r="K15" s="124" t="s">
        <v>157</v>
      </c>
      <c r="L15" s="100" t="s">
        <v>158</v>
      </c>
      <c r="M15" s="109" t="s">
        <v>117</v>
      </c>
      <c r="N15" s="80" t="s">
        <v>117</v>
      </c>
      <c r="O15" s="80" t="s">
        <v>117</v>
      </c>
      <c r="P15" s="80" t="s">
        <v>117</v>
      </c>
      <c r="Q15" s="80" t="s">
        <v>117</v>
      </c>
      <c r="R15" s="80" t="s">
        <v>117</v>
      </c>
      <c r="S15" s="80" t="s">
        <v>117</v>
      </c>
      <c r="T15" s="81" t="s">
        <v>117</v>
      </c>
      <c r="U15" s="109" t="s">
        <v>117</v>
      </c>
      <c r="V15" s="80" t="s">
        <v>117</v>
      </c>
      <c r="W15" s="80" t="s">
        <v>117</v>
      </c>
      <c r="X15" s="80" t="s">
        <v>117</v>
      </c>
      <c r="Y15" s="81"/>
      <c r="Z15" s="148" t="s">
        <v>141</v>
      </c>
      <c r="AA15" s="120" t="s">
        <v>142</v>
      </c>
      <c r="AB15" s="149" t="s">
        <v>142</v>
      </c>
      <c r="AC15" s="117" t="s">
        <v>142</v>
      </c>
      <c r="AD15" s="145" t="s">
        <v>121</v>
      </c>
      <c r="AE15" s="146"/>
      <c r="AF15" s="177"/>
      <c r="AG15" s="9"/>
      <c r="AH15" s="15"/>
      <c r="AI15" s="40" t="s">
        <v>129</v>
      </c>
      <c r="AJ15" s="72"/>
      <c r="AK15" s="72"/>
      <c r="AL15" s="72"/>
      <c r="AM15" s="72"/>
      <c r="AN15" s="43"/>
      <c r="AO15" s="35"/>
      <c r="AP15" s="35"/>
      <c r="AQ15" s="53"/>
      <c r="AR15" s="50"/>
      <c r="AS15" s="47"/>
      <c r="AT15" s="47"/>
      <c r="AU15" s="49"/>
    </row>
    <row r="16" spans="1:47" s="8" customFormat="1" ht="60">
      <c r="A16" s="167">
        <v>8</v>
      </c>
      <c r="B16" s="168" t="s">
        <v>133</v>
      </c>
      <c r="C16" s="296" t="s">
        <v>134</v>
      </c>
      <c r="D16" s="244"/>
      <c r="E16" s="245"/>
      <c r="F16" s="5" t="s">
        <v>50</v>
      </c>
      <c r="G16" s="122" t="str">
        <f>VLOOKUP(F16,前書き!$D$12:$K27,3,FALSE)</f>
        <v>エラー，意図しない書き換わり，ハードウェア故障を伴わない外乱・攻撃等</v>
      </c>
      <c r="H16" s="134" t="s">
        <v>120</v>
      </c>
      <c r="I16" s="133" t="s">
        <v>159</v>
      </c>
      <c r="J16" s="25" t="s">
        <v>138</v>
      </c>
      <c r="K16" s="124" t="s">
        <v>139</v>
      </c>
      <c r="L16" s="100" t="s">
        <v>150</v>
      </c>
      <c r="M16" s="109" t="s">
        <v>117</v>
      </c>
      <c r="N16" s="80" t="s">
        <v>117</v>
      </c>
      <c r="O16" s="80" t="s">
        <v>117</v>
      </c>
      <c r="P16" s="80" t="s">
        <v>117</v>
      </c>
      <c r="Q16" s="80" t="s">
        <v>117</v>
      </c>
      <c r="R16" s="80" t="s">
        <v>117</v>
      </c>
      <c r="S16" s="80" t="s">
        <v>117</v>
      </c>
      <c r="T16" s="81" t="s">
        <v>117</v>
      </c>
      <c r="U16" s="109" t="s">
        <v>117</v>
      </c>
      <c r="V16" s="80" t="s">
        <v>117</v>
      </c>
      <c r="W16" s="80" t="s">
        <v>117</v>
      </c>
      <c r="X16" s="80" t="s">
        <v>117</v>
      </c>
      <c r="Y16" s="81"/>
      <c r="Z16" s="148" t="s">
        <v>141</v>
      </c>
      <c r="AA16" s="120" t="s">
        <v>146</v>
      </c>
      <c r="AB16" s="149" t="s">
        <v>147</v>
      </c>
      <c r="AC16" s="117" t="s">
        <v>148</v>
      </c>
      <c r="AD16" s="145" t="s">
        <v>121</v>
      </c>
      <c r="AE16" s="146"/>
      <c r="AF16" s="146">
        <v>5</v>
      </c>
      <c r="AG16" s="9"/>
      <c r="AH16" s="15" t="s">
        <v>160</v>
      </c>
      <c r="AI16" s="40" t="s">
        <v>129</v>
      </c>
      <c r="AJ16" s="72"/>
      <c r="AK16" s="72"/>
      <c r="AL16" s="72"/>
      <c r="AM16" s="72"/>
      <c r="AN16" s="43"/>
      <c r="AO16" s="35"/>
      <c r="AP16" s="35"/>
      <c r="AQ16" s="53"/>
      <c r="AR16" s="50"/>
      <c r="AS16" s="47"/>
      <c r="AT16" s="47"/>
      <c r="AU16" s="49"/>
    </row>
    <row r="17" spans="1:47" s="8" customFormat="1" ht="71.25">
      <c r="A17" s="167">
        <v>9</v>
      </c>
      <c r="B17" s="168" t="s">
        <v>133</v>
      </c>
      <c r="C17" s="296" t="s">
        <v>134</v>
      </c>
      <c r="D17" s="244"/>
      <c r="E17" s="245"/>
      <c r="F17" s="5" t="s">
        <v>161</v>
      </c>
      <c r="G17" s="122" t="str">
        <f>VLOOKUP(F17,前書き!$D$12:$K28,3,FALSE)</f>
        <v>通信路における伝送情報の品質低下，劣化</v>
      </c>
      <c r="H17" s="134" t="s">
        <v>162</v>
      </c>
      <c r="I17" s="133" t="s">
        <v>159</v>
      </c>
      <c r="J17" s="25" t="s">
        <v>163</v>
      </c>
      <c r="K17" s="124" t="s">
        <v>139</v>
      </c>
      <c r="L17" s="100" t="s">
        <v>150</v>
      </c>
      <c r="M17" s="109" t="s">
        <v>117</v>
      </c>
      <c r="N17" s="80" t="s">
        <v>117</v>
      </c>
      <c r="O17" s="80" t="s">
        <v>117</v>
      </c>
      <c r="P17" s="80" t="s">
        <v>117</v>
      </c>
      <c r="Q17" s="80" t="s">
        <v>117</v>
      </c>
      <c r="R17" s="80" t="s">
        <v>117</v>
      </c>
      <c r="S17" s="80" t="s">
        <v>117</v>
      </c>
      <c r="T17" s="81" t="s">
        <v>117</v>
      </c>
      <c r="U17" s="109" t="s">
        <v>117</v>
      </c>
      <c r="V17" s="80" t="s">
        <v>117</v>
      </c>
      <c r="W17" s="80" t="s">
        <v>117</v>
      </c>
      <c r="X17" s="80" t="s">
        <v>117</v>
      </c>
      <c r="Y17" s="81"/>
      <c r="Z17" s="148" t="s">
        <v>141</v>
      </c>
      <c r="AA17" s="120" t="s">
        <v>120</v>
      </c>
      <c r="AB17" s="149" t="s">
        <v>120</v>
      </c>
      <c r="AC17" s="117" t="s">
        <v>120</v>
      </c>
      <c r="AD17" s="145" t="s">
        <v>121</v>
      </c>
      <c r="AE17" s="146"/>
      <c r="AF17" s="146">
        <v>5</v>
      </c>
      <c r="AG17" s="9"/>
      <c r="AH17" s="15" t="s">
        <v>164</v>
      </c>
      <c r="AI17" s="40" t="s">
        <v>129</v>
      </c>
      <c r="AJ17" s="72"/>
      <c r="AK17" s="72"/>
      <c r="AL17" s="72"/>
      <c r="AM17" s="72"/>
      <c r="AN17" s="43"/>
      <c r="AO17" s="35"/>
      <c r="AP17" s="35"/>
      <c r="AQ17" s="53"/>
      <c r="AR17" s="50"/>
      <c r="AS17" s="47"/>
      <c r="AT17" s="47"/>
      <c r="AU17" s="49"/>
    </row>
    <row r="18" spans="1:47" s="8" customFormat="1" ht="42.75">
      <c r="A18" s="167">
        <v>10</v>
      </c>
      <c r="B18" s="168" t="s">
        <v>133</v>
      </c>
      <c r="C18" s="296" t="s">
        <v>165</v>
      </c>
      <c r="D18" s="244"/>
      <c r="E18" s="245"/>
      <c r="F18" s="169" t="s">
        <v>135</v>
      </c>
      <c r="G18" s="170" t="str">
        <f>VLOOKUP(F18,前書き!$D$12:$K29,3,FALSE)</f>
        <v>定格外の電圧・電流、電源の瞬断</v>
      </c>
      <c r="H18" s="171" t="s">
        <v>136</v>
      </c>
      <c r="I18" s="146" t="s">
        <v>137</v>
      </c>
      <c r="J18" s="172" t="s">
        <v>138</v>
      </c>
      <c r="K18" s="124" t="s">
        <v>139</v>
      </c>
      <c r="L18" s="100" t="s">
        <v>140</v>
      </c>
      <c r="M18" s="109" t="s">
        <v>117</v>
      </c>
      <c r="N18" s="80" t="s">
        <v>117</v>
      </c>
      <c r="O18" s="80" t="s">
        <v>117</v>
      </c>
      <c r="P18" s="80" t="s">
        <v>117</v>
      </c>
      <c r="Q18" s="80" t="s">
        <v>117</v>
      </c>
      <c r="R18" s="80" t="s">
        <v>117</v>
      </c>
      <c r="S18" s="80" t="s">
        <v>117</v>
      </c>
      <c r="T18" s="81" t="s">
        <v>117</v>
      </c>
      <c r="U18" s="109" t="s">
        <v>117</v>
      </c>
      <c r="V18" s="80" t="s">
        <v>117</v>
      </c>
      <c r="W18" s="80" t="s">
        <v>117</v>
      </c>
      <c r="X18" s="80" t="s">
        <v>117</v>
      </c>
      <c r="Y18" s="81"/>
      <c r="Z18" s="148" t="s">
        <v>141</v>
      </c>
      <c r="AA18" s="120" t="s">
        <v>142</v>
      </c>
      <c r="AB18" s="149" t="s">
        <v>142</v>
      </c>
      <c r="AC18" s="117" t="s">
        <v>142</v>
      </c>
      <c r="AD18" s="145" t="s">
        <v>121</v>
      </c>
      <c r="AE18" s="146"/>
      <c r="AF18" s="146">
        <v>4</v>
      </c>
      <c r="AG18" s="147"/>
      <c r="AH18" s="77" t="s">
        <v>143</v>
      </c>
      <c r="AI18" s="158" t="s">
        <v>123</v>
      </c>
      <c r="AJ18" s="159"/>
      <c r="AK18" s="160"/>
      <c r="AL18" s="159"/>
      <c r="AM18" s="159"/>
      <c r="AN18" s="161"/>
      <c r="AO18" s="162"/>
      <c r="AP18" s="162"/>
      <c r="AQ18" s="163"/>
      <c r="AR18" s="164"/>
      <c r="AS18" s="165"/>
      <c r="AT18" s="165"/>
      <c r="AU18" s="166"/>
    </row>
    <row r="19" spans="1:47" s="8" customFormat="1" ht="42.75" customHeight="1">
      <c r="A19" s="167">
        <v>11</v>
      </c>
      <c r="B19" s="168" t="s">
        <v>133</v>
      </c>
      <c r="C19" s="296" t="s">
        <v>165</v>
      </c>
      <c r="D19" s="244"/>
      <c r="E19" s="245"/>
      <c r="F19" s="169" t="s">
        <v>135</v>
      </c>
      <c r="G19" s="170" t="str">
        <f>VLOOKUP(F19,前書き!$D$12:$K30,3,FALSE)</f>
        <v>定格外の電圧・電流、電源の瞬断</v>
      </c>
      <c r="H19" s="171" t="s">
        <v>144</v>
      </c>
      <c r="I19" s="146" t="s">
        <v>137</v>
      </c>
      <c r="J19" s="172" t="s">
        <v>138</v>
      </c>
      <c r="K19" s="124" t="s">
        <v>139</v>
      </c>
      <c r="L19" s="100" t="s">
        <v>145</v>
      </c>
      <c r="M19" s="109" t="s">
        <v>117</v>
      </c>
      <c r="N19" s="80" t="s">
        <v>117</v>
      </c>
      <c r="O19" s="80" t="s">
        <v>117</v>
      </c>
      <c r="P19" s="80" t="s">
        <v>117</v>
      </c>
      <c r="Q19" s="80" t="s">
        <v>117</v>
      </c>
      <c r="R19" s="80" t="s">
        <v>117</v>
      </c>
      <c r="S19" s="80" t="s">
        <v>117</v>
      </c>
      <c r="T19" s="81" t="s">
        <v>117</v>
      </c>
      <c r="U19" s="109" t="s">
        <v>117</v>
      </c>
      <c r="V19" s="80" t="s">
        <v>117</v>
      </c>
      <c r="W19" s="80" t="s">
        <v>117</v>
      </c>
      <c r="X19" s="80" t="s">
        <v>117</v>
      </c>
      <c r="Y19" s="81"/>
      <c r="Z19" s="148" t="s">
        <v>141</v>
      </c>
      <c r="AA19" s="120" t="s">
        <v>146</v>
      </c>
      <c r="AB19" s="149" t="s">
        <v>147</v>
      </c>
      <c r="AC19" s="117" t="s">
        <v>148</v>
      </c>
      <c r="AD19" s="145" t="s">
        <v>121</v>
      </c>
      <c r="AE19" s="146"/>
      <c r="AF19" s="146">
        <v>4</v>
      </c>
      <c r="AG19" s="147"/>
      <c r="AH19" s="77" t="s">
        <v>143</v>
      </c>
      <c r="AI19" s="158" t="s">
        <v>123</v>
      </c>
      <c r="AJ19" s="159"/>
      <c r="AK19" s="160"/>
      <c r="AL19" s="159"/>
      <c r="AM19" s="159"/>
      <c r="AN19" s="161"/>
      <c r="AO19" s="162"/>
      <c r="AP19" s="162"/>
      <c r="AQ19" s="163"/>
      <c r="AR19" s="164"/>
      <c r="AS19" s="165"/>
      <c r="AT19" s="165"/>
      <c r="AU19" s="166"/>
    </row>
    <row r="20" spans="1:47" s="8" customFormat="1" ht="42.75" customHeight="1">
      <c r="A20" s="167">
        <v>12</v>
      </c>
      <c r="B20" s="168" t="s">
        <v>133</v>
      </c>
      <c r="C20" s="296" t="s">
        <v>165</v>
      </c>
      <c r="D20" s="244"/>
      <c r="E20" s="245"/>
      <c r="F20" s="78" t="s">
        <v>111</v>
      </c>
      <c r="G20" s="122" t="str">
        <f>VLOOKUP(F20,前書き!$D$12:$K32,3,FALSE)</f>
        <v>外部からの衝撃・振動、外部からの浸水によるショート、経年劣化、構成部品などの不具合</v>
      </c>
      <c r="H20" s="130" t="s">
        <v>149</v>
      </c>
      <c r="I20" s="79" t="s">
        <v>137</v>
      </c>
      <c r="J20" s="131" t="s">
        <v>138</v>
      </c>
      <c r="K20" s="124" t="s">
        <v>139</v>
      </c>
      <c r="L20" s="100" t="s">
        <v>150</v>
      </c>
      <c r="M20" s="109" t="s">
        <v>117</v>
      </c>
      <c r="N20" s="80" t="s">
        <v>117</v>
      </c>
      <c r="O20" s="80" t="s">
        <v>117</v>
      </c>
      <c r="P20" s="80" t="s">
        <v>117</v>
      </c>
      <c r="Q20" s="80" t="s">
        <v>117</v>
      </c>
      <c r="R20" s="80" t="s">
        <v>117</v>
      </c>
      <c r="S20" s="80" t="s">
        <v>117</v>
      </c>
      <c r="T20" s="81" t="s">
        <v>117</v>
      </c>
      <c r="U20" s="109" t="s">
        <v>117</v>
      </c>
      <c r="V20" s="80" t="s">
        <v>117</v>
      </c>
      <c r="W20" s="80" t="s">
        <v>117</v>
      </c>
      <c r="X20" s="80" t="s">
        <v>117</v>
      </c>
      <c r="Y20" s="81"/>
      <c r="Z20" s="148" t="s">
        <v>141</v>
      </c>
      <c r="AA20" s="120" t="s">
        <v>151</v>
      </c>
      <c r="AB20" s="149" t="s">
        <v>142</v>
      </c>
      <c r="AC20" s="117" t="s">
        <v>142</v>
      </c>
      <c r="AD20" s="145" t="s">
        <v>121</v>
      </c>
      <c r="AE20" s="146"/>
      <c r="AF20" s="146">
        <v>5</v>
      </c>
      <c r="AG20" s="84"/>
      <c r="AH20" s="77"/>
      <c r="AI20" s="76" t="s">
        <v>123</v>
      </c>
      <c r="AJ20" s="115"/>
      <c r="AK20" s="112"/>
      <c r="AL20" s="115"/>
      <c r="AM20" s="115"/>
      <c r="AN20" s="43"/>
      <c r="AO20" s="35"/>
      <c r="AP20" s="35"/>
      <c r="AQ20" s="53"/>
      <c r="AR20" s="50"/>
      <c r="AS20" s="47"/>
      <c r="AT20" s="47"/>
      <c r="AU20" s="49"/>
    </row>
    <row r="21" spans="1:47" s="8" customFormat="1" ht="60" customHeight="1">
      <c r="A21" s="167">
        <v>13</v>
      </c>
      <c r="B21" s="168" t="s">
        <v>133</v>
      </c>
      <c r="C21" s="296" t="s">
        <v>165</v>
      </c>
      <c r="D21" s="244"/>
      <c r="E21" s="245"/>
      <c r="F21" s="5" t="s">
        <v>152</v>
      </c>
      <c r="G21" s="122" t="str">
        <f>VLOOKUP(F21,前書き!$D$12:$K32,3,FALSE)</f>
        <v>入出力の誤設定、入出力ポートのデバイス故障、タイムアウト、カップリング</v>
      </c>
      <c r="H21" s="134" t="s">
        <v>153</v>
      </c>
      <c r="I21" s="133" t="s">
        <v>137</v>
      </c>
      <c r="J21" s="25" t="s">
        <v>138</v>
      </c>
      <c r="K21" s="124" t="s">
        <v>139</v>
      </c>
      <c r="L21" s="100" t="s">
        <v>150</v>
      </c>
      <c r="M21" s="109" t="s">
        <v>117</v>
      </c>
      <c r="N21" s="80" t="s">
        <v>117</v>
      </c>
      <c r="O21" s="80" t="s">
        <v>117</v>
      </c>
      <c r="P21" s="80" t="s">
        <v>117</v>
      </c>
      <c r="Q21" s="80" t="s">
        <v>117</v>
      </c>
      <c r="R21" s="80" t="s">
        <v>117</v>
      </c>
      <c r="S21" s="80" t="s">
        <v>117</v>
      </c>
      <c r="T21" s="81" t="s">
        <v>117</v>
      </c>
      <c r="U21" s="109" t="s">
        <v>117</v>
      </c>
      <c r="V21" s="80" t="s">
        <v>117</v>
      </c>
      <c r="W21" s="80" t="s">
        <v>117</v>
      </c>
      <c r="X21" s="80" t="s">
        <v>117</v>
      </c>
      <c r="Y21" s="81"/>
      <c r="Z21" s="148" t="s">
        <v>141</v>
      </c>
      <c r="AA21" s="120" t="s">
        <v>151</v>
      </c>
      <c r="AB21" s="149" t="s">
        <v>142</v>
      </c>
      <c r="AC21" s="117" t="s">
        <v>142</v>
      </c>
      <c r="AD21" s="145" t="s">
        <v>121</v>
      </c>
      <c r="AE21" s="146"/>
      <c r="AF21" s="146">
        <v>6</v>
      </c>
      <c r="AG21" s="9"/>
      <c r="AH21" s="15"/>
      <c r="AI21" s="40" t="s">
        <v>129</v>
      </c>
      <c r="AJ21" s="72"/>
      <c r="AK21" s="72"/>
      <c r="AL21" s="72"/>
      <c r="AM21" s="72"/>
      <c r="AN21" s="43"/>
      <c r="AO21" s="35"/>
      <c r="AP21" s="35"/>
      <c r="AQ21" s="53"/>
      <c r="AR21" s="50"/>
      <c r="AS21" s="47"/>
      <c r="AT21" s="47"/>
      <c r="AU21" s="49"/>
    </row>
    <row r="22" spans="1:47" s="8" customFormat="1" ht="60" customHeight="1">
      <c r="A22" s="167">
        <v>14</v>
      </c>
      <c r="B22" s="168" t="s">
        <v>133</v>
      </c>
      <c r="C22" s="296" t="s">
        <v>165</v>
      </c>
      <c r="D22" s="244"/>
      <c r="E22" s="245"/>
      <c r="F22" s="5" t="s">
        <v>154</v>
      </c>
      <c r="G22" s="122" t="str">
        <f>VLOOKUP(F22,前書き!$D$12:$K33,3,FALSE)</f>
        <v>振動、断線、ショート</v>
      </c>
      <c r="H22" s="134" t="s">
        <v>149</v>
      </c>
      <c r="I22" s="133" t="s">
        <v>137</v>
      </c>
      <c r="J22" s="25" t="s">
        <v>138</v>
      </c>
      <c r="K22" s="124" t="s">
        <v>139</v>
      </c>
      <c r="L22" s="100" t="s">
        <v>150</v>
      </c>
      <c r="M22" s="109" t="s">
        <v>117</v>
      </c>
      <c r="N22" s="80" t="s">
        <v>117</v>
      </c>
      <c r="O22" s="80" t="s">
        <v>117</v>
      </c>
      <c r="P22" s="80" t="s">
        <v>117</v>
      </c>
      <c r="Q22" s="80" t="s">
        <v>117</v>
      </c>
      <c r="R22" s="80" t="s">
        <v>117</v>
      </c>
      <c r="S22" s="80" t="s">
        <v>117</v>
      </c>
      <c r="T22" s="81" t="s">
        <v>117</v>
      </c>
      <c r="U22" s="109" t="s">
        <v>117</v>
      </c>
      <c r="V22" s="80" t="s">
        <v>117</v>
      </c>
      <c r="W22" s="80" t="s">
        <v>117</v>
      </c>
      <c r="X22" s="80" t="s">
        <v>117</v>
      </c>
      <c r="Y22" s="81"/>
      <c r="Z22" s="148" t="s">
        <v>141</v>
      </c>
      <c r="AA22" s="120" t="s">
        <v>151</v>
      </c>
      <c r="AB22" s="149" t="s">
        <v>142</v>
      </c>
      <c r="AC22" s="117" t="s">
        <v>142</v>
      </c>
      <c r="AD22" s="145" t="s">
        <v>121</v>
      </c>
      <c r="AE22" s="146"/>
      <c r="AF22" s="146">
        <v>2</v>
      </c>
      <c r="AG22" s="9"/>
      <c r="AH22" s="15"/>
      <c r="AI22" s="40" t="s">
        <v>129</v>
      </c>
      <c r="AJ22" s="72"/>
      <c r="AK22" s="72"/>
      <c r="AL22" s="72"/>
      <c r="AM22" s="72"/>
      <c r="AN22" s="43"/>
      <c r="AO22" s="35"/>
      <c r="AP22" s="35"/>
      <c r="AQ22" s="53"/>
      <c r="AR22" s="50"/>
      <c r="AS22" s="47"/>
      <c r="AT22" s="47"/>
      <c r="AU22" s="49"/>
    </row>
    <row r="23" spans="1:47" s="8" customFormat="1" ht="60" customHeight="1">
      <c r="A23" s="167">
        <v>15</v>
      </c>
      <c r="B23" s="168" t="s">
        <v>133</v>
      </c>
      <c r="C23" s="296" t="s">
        <v>165</v>
      </c>
      <c r="D23" s="244"/>
      <c r="E23" s="245"/>
      <c r="F23" s="5" t="s">
        <v>42</v>
      </c>
      <c r="G23" s="122" t="str">
        <f>VLOOKUP(F23,前書き!$D$12:$K34,3,FALSE)</f>
        <v>エラー，意図しないプロセス外動作</v>
      </c>
      <c r="H23" s="134" t="s">
        <v>155</v>
      </c>
      <c r="I23" s="133" t="s">
        <v>137</v>
      </c>
      <c r="J23" s="25" t="s">
        <v>138</v>
      </c>
      <c r="K23" s="124" t="s">
        <v>139</v>
      </c>
      <c r="L23" s="100" t="s">
        <v>150</v>
      </c>
      <c r="M23" s="109" t="s">
        <v>117</v>
      </c>
      <c r="N23" s="80" t="s">
        <v>117</v>
      </c>
      <c r="O23" s="80" t="s">
        <v>117</v>
      </c>
      <c r="P23" s="80" t="s">
        <v>117</v>
      </c>
      <c r="Q23" s="80" t="s">
        <v>117</v>
      </c>
      <c r="R23" s="80" t="s">
        <v>117</v>
      </c>
      <c r="S23" s="80" t="s">
        <v>117</v>
      </c>
      <c r="T23" s="81" t="s">
        <v>117</v>
      </c>
      <c r="U23" s="109" t="s">
        <v>117</v>
      </c>
      <c r="V23" s="80" t="s">
        <v>117</v>
      </c>
      <c r="W23" s="80" t="s">
        <v>117</v>
      </c>
      <c r="X23" s="80" t="s">
        <v>117</v>
      </c>
      <c r="Y23" s="81"/>
      <c r="Z23" s="148" t="s">
        <v>141</v>
      </c>
      <c r="AA23" s="120" t="s">
        <v>142</v>
      </c>
      <c r="AB23" s="149" t="s">
        <v>142</v>
      </c>
      <c r="AC23" s="117" t="s">
        <v>142</v>
      </c>
      <c r="AD23" s="145" t="s">
        <v>121</v>
      </c>
      <c r="AE23" s="146"/>
      <c r="AF23" s="146">
        <v>1</v>
      </c>
      <c r="AG23" s="9"/>
      <c r="AH23" s="15"/>
      <c r="AI23" s="40" t="s">
        <v>129</v>
      </c>
      <c r="AJ23" s="72"/>
      <c r="AK23" s="72"/>
      <c r="AL23" s="72"/>
      <c r="AM23" s="72"/>
      <c r="AN23" s="43"/>
      <c r="AO23" s="35"/>
      <c r="AP23" s="35"/>
      <c r="AQ23" s="53"/>
      <c r="AR23" s="50"/>
      <c r="AS23" s="47"/>
      <c r="AT23" s="47"/>
      <c r="AU23" s="49"/>
    </row>
    <row r="24" spans="1:47" s="8" customFormat="1" ht="60" customHeight="1">
      <c r="A24" s="167">
        <v>16</v>
      </c>
      <c r="B24" s="168" t="s">
        <v>133</v>
      </c>
      <c r="C24" s="296" t="s">
        <v>165</v>
      </c>
      <c r="D24" s="244"/>
      <c r="E24" s="245"/>
      <c r="F24" s="5" t="s">
        <v>46</v>
      </c>
      <c r="G24" s="122" t="str">
        <f>VLOOKUP(F24,前書き!$D$12:$K35,3,FALSE)</f>
        <v>エラー，乗っ取り</v>
      </c>
      <c r="H24" s="134" t="s">
        <v>156</v>
      </c>
      <c r="I24" s="133" t="s">
        <v>137</v>
      </c>
      <c r="J24" s="25" t="s">
        <v>138</v>
      </c>
      <c r="K24" s="124" t="s">
        <v>157</v>
      </c>
      <c r="L24" s="100" t="s">
        <v>158</v>
      </c>
      <c r="M24" s="109" t="s">
        <v>117</v>
      </c>
      <c r="N24" s="80" t="s">
        <v>117</v>
      </c>
      <c r="O24" s="80" t="s">
        <v>117</v>
      </c>
      <c r="P24" s="80" t="s">
        <v>117</v>
      </c>
      <c r="Q24" s="80" t="s">
        <v>117</v>
      </c>
      <c r="R24" s="80" t="s">
        <v>117</v>
      </c>
      <c r="S24" s="80" t="s">
        <v>117</v>
      </c>
      <c r="T24" s="81" t="s">
        <v>117</v>
      </c>
      <c r="U24" s="109" t="s">
        <v>117</v>
      </c>
      <c r="V24" s="80" t="s">
        <v>117</v>
      </c>
      <c r="W24" s="80" t="s">
        <v>117</v>
      </c>
      <c r="X24" s="80" t="s">
        <v>117</v>
      </c>
      <c r="Y24" s="81"/>
      <c r="Z24" s="148" t="s">
        <v>141</v>
      </c>
      <c r="AA24" s="120" t="s">
        <v>142</v>
      </c>
      <c r="AB24" s="149" t="s">
        <v>142</v>
      </c>
      <c r="AC24" s="117" t="s">
        <v>142</v>
      </c>
      <c r="AD24" s="145" t="s">
        <v>121</v>
      </c>
      <c r="AE24" s="146"/>
      <c r="AF24" s="177"/>
      <c r="AG24" s="9"/>
      <c r="AH24" s="15"/>
      <c r="AI24" s="40" t="s">
        <v>129</v>
      </c>
      <c r="AJ24" s="72"/>
      <c r="AK24" s="72"/>
      <c r="AL24" s="72"/>
      <c r="AM24" s="72"/>
      <c r="AN24" s="43"/>
      <c r="AO24" s="35"/>
      <c r="AP24" s="35"/>
      <c r="AQ24" s="53"/>
      <c r="AR24" s="50"/>
      <c r="AS24" s="47"/>
      <c r="AT24" s="47"/>
      <c r="AU24" s="49"/>
    </row>
    <row r="25" spans="1:47" s="8" customFormat="1" ht="60" customHeight="1">
      <c r="A25" s="167">
        <v>17</v>
      </c>
      <c r="B25" s="168" t="s">
        <v>133</v>
      </c>
      <c r="C25" s="296" t="s">
        <v>165</v>
      </c>
      <c r="D25" s="244"/>
      <c r="E25" s="245"/>
      <c r="F25" s="5" t="s">
        <v>50</v>
      </c>
      <c r="G25" s="122" t="str">
        <f>VLOOKUP(F25,前書き!$D$12:$K36,3,FALSE)</f>
        <v>エラー，意図しない書き換わり，ハードウェア故障を伴わない外乱・攻撃等</v>
      </c>
      <c r="H25" s="134" t="s">
        <v>120</v>
      </c>
      <c r="I25" s="133" t="s">
        <v>137</v>
      </c>
      <c r="J25" s="25" t="s">
        <v>138</v>
      </c>
      <c r="K25" s="124" t="s">
        <v>139</v>
      </c>
      <c r="L25" s="100" t="s">
        <v>150</v>
      </c>
      <c r="M25" s="109" t="s">
        <v>117</v>
      </c>
      <c r="N25" s="80" t="s">
        <v>117</v>
      </c>
      <c r="O25" s="80" t="s">
        <v>117</v>
      </c>
      <c r="P25" s="80" t="s">
        <v>117</v>
      </c>
      <c r="Q25" s="80" t="s">
        <v>117</v>
      </c>
      <c r="R25" s="80" t="s">
        <v>117</v>
      </c>
      <c r="S25" s="80" t="s">
        <v>117</v>
      </c>
      <c r="T25" s="81" t="s">
        <v>117</v>
      </c>
      <c r="U25" s="109" t="s">
        <v>117</v>
      </c>
      <c r="V25" s="80" t="s">
        <v>117</v>
      </c>
      <c r="W25" s="80" t="s">
        <v>117</v>
      </c>
      <c r="X25" s="80" t="s">
        <v>117</v>
      </c>
      <c r="Y25" s="81"/>
      <c r="Z25" s="148" t="s">
        <v>141</v>
      </c>
      <c r="AA25" s="120" t="s">
        <v>146</v>
      </c>
      <c r="AB25" s="149" t="s">
        <v>147</v>
      </c>
      <c r="AC25" s="117" t="s">
        <v>148</v>
      </c>
      <c r="AD25" s="145" t="s">
        <v>121</v>
      </c>
      <c r="AE25" s="146"/>
      <c r="AF25" s="146">
        <v>5</v>
      </c>
      <c r="AG25" s="9"/>
      <c r="AH25" s="15" t="s">
        <v>160</v>
      </c>
      <c r="AI25" s="40" t="s">
        <v>129</v>
      </c>
      <c r="AJ25" s="72"/>
      <c r="AK25" s="72"/>
      <c r="AL25" s="72"/>
      <c r="AM25" s="72"/>
      <c r="AN25" s="43"/>
      <c r="AO25" s="35"/>
      <c r="AP25" s="35"/>
      <c r="AQ25" s="53"/>
      <c r="AR25" s="50"/>
      <c r="AS25" s="47"/>
      <c r="AT25" s="47"/>
      <c r="AU25" s="49"/>
    </row>
    <row r="26" spans="1:47" s="8" customFormat="1" ht="71.25">
      <c r="A26" s="167">
        <v>18</v>
      </c>
      <c r="B26" s="168" t="s">
        <v>133</v>
      </c>
      <c r="C26" s="296" t="s">
        <v>165</v>
      </c>
      <c r="D26" s="244"/>
      <c r="E26" s="245"/>
      <c r="F26" s="5" t="s">
        <v>161</v>
      </c>
      <c r="G26" s="122" t="str">
        <f>VLOOKUP(F26,前書き!$D$12:$K37,3,FALSE)</f>
        <v>通信路における伝送情報の品質低下，劣化</v>
      </c>
      <c r="H26" s="134" t="s">
        <v>162</v>
      </c>
      <c r="I26" s="133" t="s">
        <v>159</v>
      </c>
      <c r="J26" s="25" t="s">
        <v>163</v>
      </c>
      <c r="K26" s="124" t="s">
        <v>139</v>
      </c>
      <c r="L26" s="100" t="s">
        <v>150</v>
      </c>
      <c r="M26" s="109" t="s">
        <v>117</v>
      </c>
      <c r="N26" s="80" t="s">
        <v>117</v>
      </c>
      <c r="O26" s="80" t="s">
        <v>117</v>
      </c>
      <c r="P26" s="80" t="s">
        <v>117</v>
      </c>
      <c r="Q26" s="80" t="s">
        <v>117</v>
      </c>
      <c r="R26" s="80" t="s">
        <v>117</v>
      </c>
      <c r="S26" s="80" t="s">
        <v>117</v>
      </c>
      <c r="T26" s="81" t="s">
        <v>117</v>
      </c>
      <c r="U26" s="109" t="s">
        <v>117</v>
      </c>
      <c r="V26" s="80" t="s">
        <v>117</v>
      </c>
      <c r="W26" s="80" t="s">
        <v>117</v>
      </c>
      <c r="X26" s="80" t="s">
        <v>117</v>
      </c>
      <c r="Y26" s="81"/>
      <c r="Z26" s="148" t="s">
        <v>141</v>
      </c>
      <c r="AA26" s="120" t="s">
        <v>120</v>
      </c>
      <c r="AB26" s="149" t="s">
        <v>120</v>
      </c>
      <c r="AC26" s="117" t="s">
        <v>120</v>
      </c>
      <c r="AD26" s="145" t="s">
        <v>121</v>
      </c>
      <c r="AE26" s="146"/>
      <c r="AF26" s="146">
        <v>5</v>
      </c>
      <c r="AG26" s="9"/>
      <c r="AH26" s="15" t="s">
        <v>164</v>
      </c>
      <c r="AI26" s="40" t="s">
        <v>129</v>
      </c>
      <c r="AJ26" s="72"/>
      <c r="AK26" s="72"/>
      <c r="AL26" s="72"/>
      <c r="AM26" s="72"/>
      <c r="AN26" s="43"/>
      <c r="AO26" s="35"/>
      <c r="AP26" s="35"/>
      <c r="AQ26" s="53"/>
      <c r="AR26" s="50"/>
      <c r="AS26" s="47"/>
      <c r="AT26" s="47"/>
      <c r="AU26" s="49"/>
    </row>
    <row r="27" spans="1:47" s="8" customFormat="1" ht="57">
      <c r="A27" s="167">
        <v>19</v>
      </c>
      <c r="B27" s="168" t="s">
        <v>133</v>
      </c>
      <c r="C27" s="293" t="s">
        <v>166</v>
      </c>
      <c r="D27" s="213"/>
      <c r="E27" s="214"/>
      <c r="F27" s="5" t="s">
        <v>135</v>
      </c>
      <c r="G27" s="122" t="str">
        <f>VLOOKUP(F27,前書き!$D$12:$K29,3,FALSE)</f>
        <v>定格外の電圧・電流、電源の瞬断</v>
      </c>
      <c r="H27" s="134" t="s">
        <v>167</v>
      </c>
      <c r="I27" s="119"/>
      <c r="J27" s="10"/>
      <c r="K27" s="124" t="s">
        <v>139</v>
      </c>
      <c r="L27" s="100" t="s">
        <v>150</v>
      </c>
      <c r="M27" s="109" t="s">
        <v>117</v>
      </c>
      <c r="N27" s="80" t="s">
        <v>117</v>
      </c>
      <c r="O27" s="80" t="s">
        <v>117</v>
      </c>
      <c r="P27" s="80" t="s">
        <v>117</v>
      </c>
      <c r="Q27" s="80" t="s">
        <v>117</v>
      </c>
      <c r="R27" s="80" t="s">
        <v>117</v>
      </c>
      <c r="S27" s="80" t="s">
        <v>117</v>
      </c>
      <c r="T27" s="81" t="s">
        <v>117</v>
      </c>
      <c r="U27" s="109" t="s">
        <v>117</v>
      </c>
      <c r="V27" s="80" t="s">
        <v>117</v>
      </c>
      <c r="W27" s="80" t="s">
        <v>117</v>
      </c>
      <c r="X27" s="80" t="s">
        <v>117</v>
      </c>
      <c r="Y27" s="81"/>
      <c r="Z27" s="148" t="s">
        <v>141</v>
      </c>
      <c r="AA27" s="120" t="s">
        <v>146</v>
      </c>
      <c r="AB27" s="149" t="s">
        <v>147</v>
      </c>
      <c r="AC27" s="117" t="s">
        <v>148</v>
      </c>
      <c r="AD27" s="145" t="s">
        <v>121</v>
      </c>
      <c r="AE27" s="146"/>
      <c r="AF27" s="146">
        <v>7</v>
      </c>
      <c r="AG27" s="9"/>
      <c r="AH27" s="15" t="s">
        <v>168</v>
      </c>
      <c r="AI27" s="38"/>
      <c r="AJ27" s="72"/>
      <c r="AK27" s="72"/>
      <c r="AL27" s="72"/>
      <c r="AM27" s="72"/>
      <c r="AN27" s="43"/>
      <c r="AO27" s="35"/>
      <c r="AP27" s="35"/>
      <c r="AQ27" s="53"/>
      <c r="AR27" s="50"/>
      <c r="AS27" s="47"/>
      <c r="AT27" s="47"/>
      <c r="AU27" s="49"/>
    </row>
    <row r="28" spans="1:47" s="8" customFormat="1" ht="42.75">
      <c r="A28" s="167">
        <v>20</v>
      </c>
      <c r="B28" s="168" t="s">
        <v>133</v>
      </c>
      <c r="C28" s="293" t="s">
        <v>166</v>
      </c>
      <c r="D28" s="213"/>
      <c r="E28" s="214"/>
      <c r="F28" s="5" t="s">
        <v>111</v>
      </c>
      <c r="G28" s="122" t="str">
        <f>VLOOKUP(F28,前書き!$D$12:$K30,3,FALSE)</f>
        <v>外部からの衝撃・振動、外部からの浸水によるショート、経年劣化、構成部品などの不具合</v>
      </c>
      <c r="H28" s="134" t="s">
        <v>169</v>
      </c>
      <c r="I28" s="119"/>
      <c r="J28" s="10"/>
      <c r="K28" s="124" t="s">
        <v>139</v>
      </c>
      <c r="L28" s="100" t="s">
        <v>150</v>
      </c>
      <c r="M28" s="109" t="s">
        <v>117</v>
      </c>
      <c r="N28" s="80" t="s">
        <v>117</v>
      </c>
      <c r="O28" s="80" t="s">
        <v>117</v>
      </c>
      <c r="P28" s="80" t="s">
        <v>117</v>
      </c>
      <c r="Q28" s="80" t="s">
        <v>117</v>
      </c>
      <c r="R28" s="80" t="s">
        <v>117</v>
      </c>
      <c r="S28" s="80" t="s">
        <v>117</v>
      </c>
      <c r="T28" s="81" t="s">
        <v>117</v>
      </c>
      <c r="U28" s="109" t="s">
        <v>117</v>
      </c>
      <c r="V28" s="80" t="s">
        <v>117</v>
      </c>
      <c r="W28" s="80" t="s">
        <v>117</v>
      </c>
      <c r="X28" s="80" t="s">
        <v>117</v>
      </c>
      <c r="Y28" s="81"/>
      <c r="Z28" s="148" t="s">
        <v>141</v>
      </c>
      <c r="AA28" s="120" t="s">
        <v>146</v>
      </c>
      <c r="AB28" s="149" t="s">
        <v>147</v>
      </c>
      <c r="AC28" s="117" t="s">
        <v>148</v>
      </c>
      <c r="AD28" s="145" t="s">
        <v>121</v>
      </c>
      <c r="AE28" s="146"/>
      <c r="AF28" s="146">
        <v>5</v>
      </c>
      <c r="AG28" s="10"/>
      <c r="AH28" s="15" t="s">
        <v>168</v>
      </c>
      <c r="AI28" s="38"/>
      <c r="AJ28" s="72"/>
      <c r="AK28" s="72"/>
      <c r="AL28" s="72"/>
      <c r="AM28" s="72"/>
      <c r="AN28" s="43"/>
      <c r="AO28" s="35"/>
      <c r="AP28" s="35"/>
      <c r="AQ28" s="53"/>
      <c r="AR28" s="50"/>
      <c r="AS28" s="47"/>
      <c r="AT28" s="47"/>
      <c r="AU28" s="49"/>
    </row>
    <row r="29" spans="1:47" s="8" customFormat="1" ht="28.5">
      <c r="A29" s="167">
        <v>21</v>
      </c>
      <c r="B29" s="168" t="s">
        <v>133</v>
      </c>
      <c r="C29" s="293" t="s">
        <v>166</v>
      </c>
      <c r="D29" s="213"/>
      <c r="E29" s="214"/>
      <c r="F29" s="5" t="s">
        <v>152</v>
      </c>
      <c r="G29" s="122" t="str">
        <f>VLOOKUP(F29,前書き!$D$12:$K31,3,FALSE)</f>
        <v>入出力の誤設定、入出力ポートのデバイス故障、タイムアウト、カップリング</v>
      </c>
      <c r="H29" s="134" t="s">
        <v>169</v>
      </c>
      <c r="I29" s="119"/>
      <c r="J29" s="10"/>
      <c r="K29" s="124" t="s">
        <v>139</v>
      </c>
      <c r="L29" s="100" t="s">
        <v>150</v>
      </c>
      <c r="M29" s="109" t="s">
        <v>117</v>
      </c>
      <c r="N29" s="80" t="s">
        <v>117</v>
      </c>
      <c r="O29" s="80" t="s">
        <v>117</v>
      </c>
      <c r="P29" s="80" t="s">
        <v>117</v>
      </c>
      <c r="Q29" s="80" t="s">
        <v>117</v>
      </c>
      <c r="R29" s="80" t="s">
        <v>117</v>
      </c>
      <c r="S29" s="80" t="s">
        <v>117</v>
      </c>
      <c r="T29" s="81" t="s">
        <v>117</v>
      </c>
      <c r="U29" s="109" t="s">
        <v>117</v>
      </c>
      <c r="V29" s="80" t="s">
        <v>117</v>
      </c>
      <c r="W29" s="80" t="s">
        <v>117</v>
      </c>
      <c r="X29" s="80" t="s">
        <v>117</v>
      </c>
      <c r="Y29" s="81"/>
      <c r="Z29" s="148" t="s">
        <v>141</v>
      </c>
      <c r="AA29" s="120" t="s">
        <v>146</v>
      </c>
      <c r="AB29" s="149" t="s">
        <v>147</v>
      </c>
      <c r="AC29" s="117" t="s">
        <v>148</v>
      </c>
      <c r="AD29" s="145" t="s">
        <v>121</v>
      </c>
      <c r="AE29" s="146"/>
      <c r="AF29" s="146">
        <v>6</v>
      </c>
      <c r="AG29" s="10"/>
      <c r="AH29" s="15" t="s">
        <v>168</v>
      </c>
      <c r="AI29" s="38"/>
      <c r="AJ29" s="72"/>
      <c r="AK29" s="72"/>
      <c r="AL29" s="72"/>
      <c r="AM29" s="72"/>
      <c r="AN29" s="43"/>
      <c r="AO29" s="35"/>
      <c r="AP29" s="35"/>
      <c r="AQ29" s="53"/>
      <c r="AR29" s="50"/>
      <c r="AS29" s="47"/>
      <c r="AT29" s="47"/>
      <c r="AU29" s="49"/>
    </row>
    <row r="30" spans="1:47" s="8" customFormat="1" ht="28.5">
      <c r="A30" s="167">
        <v>22</v>
      </c>
      <c r="B30" s="168" t="s">
        <v>133</v>
      </c>
      <c r="C30" s="293" t="s">
        <v>166</v>
      </c>
      <c r="D30" s="213"/>
      <c r="E30" s="214"/>
      <c r="F30" s="5" t="s">
        <v>170</v>
      </c>
      <c r="G30" s="122" t="str">
        <f>VLOOKUP(F30,前書き!$D$12:$K32,3,FALSE)</f>
        <v>センテンス異常、ステイタス異常</v>
      </c>
      <c r="H30" s="134" t="s">
        <v>171</v>
      </c>
      <c r="I30" s="119"/>
      <c r="J30" s="10"/>
      <c r="K30" s="124" t="s">
        <v>172</v>
      </c>
      <c r="L30" s="100" t="s">
        <v>150</v>
      </c>
      <c r="M30" s="109" t="s">
        <v>117</v>
      </c>
      <c r="N30" s="80" t="s">
        <v>117</v>
      </c>
      <c r="O30" s="80" t="s">
        <v>117</v>
      </c>
      <c r="P30" s="80" t="s">
        <v>117</v>
      </c>
      <c r="Q30" s="80" t="s">
        <v>117</v>
      </c>
      <c r="R30" s="80" t="s">
        <v>117</v>
      </c>
      <c r="S30" s="80" t="s">
        <v>117</v>
      </c>
      <c r="T30" s="81" t="s">
        <v>117</v>
      </c>
      <c r="U30" s="109" t="s">
        <v>117</v>
      </c>
      <c r="V30" s="80" t="s">
        <v>117</v>
      </c>
      <c r="W30" s="80" t="s">
        <v>117</v>
      </c>
      <c r="X30" s="80" t="s">
        <v>117</v>
      </c>
      <c r="Y30" s="81"/>
      <c r="Z30" s="148" t="s">
        <v>141</v>
      </c>
      <c r="AA30" s="120" t="s">
        <v>146</v>
      </c>
      <c r="AB30" s="149" t="s">
        <v>147</v>
      </c>
      <c r="AC30" s="117" t="s">
        <v>148</v>
      </c>
      <c r="AD30" s="145" t="s">
        <v>121</v>
      </c>
      <c r="AE30" s="146"/>
      <c r="AF30" s="146">
        <v>5</v>
      </c>
      <c r="AG30" s="10"/>
      <c r="AH30" s="15"/>
      <c r="AI30" s="38"/>
      <c r="AJ30" s="72"/>
      <c r="AK30" s="72"/>
      <c r="AL30" s="72"/>
      <c r="AM30" s="72"/>
      <c r="AN30" s="43"/>
      <c r="AO30" s="35"/>
      <c r="AP30" s="35"/>
      <c r="AQ30" s="53"/>
      <c r="AR30" s="50"/>
      <c r="AS30" s="47"/>
      <c r="AT30" s="47"/>
      <c r="AU30" s="49"/>
    </row>
    <row r="31" spans="1:47" s="8" customFormat="1" ht="57">
      <c r="A31" s="167">
        <v>23</v>
      </c>
      <c r="B31" s="168" t="s">
        <v>133</v>
      </c>
      <c r="C31" s="293" t="s">
        <v>166</v>
      </c>
      <c r="D31" s="294"/>
      <c r="E31" s="295"/>
      <c r="F31" s="5" t="s">
        <v>170</v>
      </c>
      <c r="G31" s="122" t="str">
        <f>VLOOKUP(F31,前書き!$D$12:$K31,3,FALSE)</f>
        <v>センテンス異常、ステイタス異常</v>
      </c>
      <c r="H31" s="134" t="s">
        <v>173</v>
      </c>
      <c r="I31" s="119"/>
      <c r="J31" s="10"/>
      <c r="K31" s="124" t="s">
        <v>174</v>
      </c>
      <c r="L31" s="100" t="s">
        <v>175</v>
      </c>
      <c r="M31" s="109" t="s">
        <v>117</v>
      </c>
      <c r="N31" s="80" t="s">
        <v>117</v>
      </c>
      <c r="O31" s="80" t="s">
        <v>117</v>
      </c>
      <c r="P31" s="80" t="s">
        <v>117</v>
      </c>
      <c r="Q31" s="80" t="s">
        <v>117</v>
      </c>
      <c r="R31" s="80" t="s">
        <v>117</v>
      </c>
      <c r="S31" s="80" t="s">
        <v>117</v>
      </c>
      <c r="T31" s="81" t="s">
        <v>117</v>
      </c>
      <c r="U31" s="109" t="s">
        <v>117</v>
      </c>
      <c r="V31" s="80" t="s">
        <v>117</v>
      </c>
      <c r="W31" s="80" t="s">
        <v>117</v>
      </c>
      <c r="X31" s="80" t="s">
        <v>117</v>
      </c>
      <c r="Y31" s="81"/>
      <c r="Z31" s="148" t="s">
        <v>141</v>
      </c>
      <c r="AA31" s="120" t="s">
        <v>120</v>
      </c>
      <c r="AB31" s="149" t="s">
        <v>120</v>
      </c>
      <c r="AC31" s="117" t="s">
        <v>120</v>
      </c>
      <c r="AD31" s="145" t="s">
        <v>121</v>
      </c>
      <c r="AE31" s="146"/>
      <c r="AF31" s="146">
        <v>5</v>
      </c>
      <c r="AG31" s="10"/>
      <c r="AH31" s="15" t="s">
        <v>176</v>
      </c>
      <c r="AI31" s="38"/>
      <c r="AJ31" s="72"/>
      <c r="AK31" s="72"/>
      <c r="AL31" s="72"/>
      <c r="AM31" s="72"/>
      <c r="AN31" s="43"/>
      <c r="AO31" s="35"/>
      <c r="AP31" s="35"/>
      <c r="AQ31" s="53"/>
      <c r="AR31" s="50"/>
      <c r="AS31" s="47"/>
      <c r="AT31" s="47"/>
      <c r="AU31" s="49"/>
    </row>
    <row r="32" spans="1:47" s="8" customFormat="1" ht="99.75">
      <c r="A32" s="167">
        <v>24</v>
      </c>
      <c r="B32" s="168" t="s">
        <v>133</v>
      </c>
      <c r="C32" s="293" t="s">
        <v>166</v>
      </c>
      <c r="D32" s="294"/>
      <c r="E32" s="295"/>
      <c r="F32" s="5" t="s">
        <v>42</v>
      </c>
      <c r="G32" s="122" t="str">
        <f>VLOOKUP(F32,前書き!$D$12:$K31,3,FALSE)</f>
        <v>エラー，意図しないプロセス外動作</v>
      </c>
      <c r="H32" s="134" t="s">
        <v>177</v>
      </c>
      <c r="I32" s="119"/>
      <c r="J32" s="10"/>
      <c r="K32" s="124" t="s">
        <v>139</v>
      </c>
      <c r="L32" s="100" t="s">
        <v>178</v>
      </c>
      <c r="M32" s="109" t="s">
        <v>117</v>
      </c>
      <c r="N32" s="80" t="s">
        <v>117</v>
      </c>
      <c r="O32" s="80" t="s">
        <v>117</v>
      </c>
      <c r="P32" s="80" t="s">
        <v>117</v>
      </c>
      <c r="Q32" s="80" t="s">
        <v>117</v>
      </c>
      <c r="R32" s="80" t="s">
        <v>117</v>
      </c>
      <c r="S32" s="80" t="s">
        <v>117</v>
      </c>
      <c r="T32" s="81" t="s">
        <v>117</v>
      </c>
      <c r="U32" s="109" t="s">
        <v>117</v>
      </c>
      <c r="V32" s="80" t="s">
        <v>117</v>
      </c>
      <c r="W32" s="80" t="s">
        <v>117</v>
      </c>
      <c r="X32" s="80" t="s">
        <v>117</v>
      </c>
      <c r="Y32" s="81"/>
      <c r="Z32" s="148" t="s">
        <v>141</v>
      </c>
      <c r="AA32" s="120" t="s">
        <v>120</v>
      </c>
      <c r="AB32" s="149" t="s">
        <v>120</v>
      </c>
      <c r="AC32" s="117" t="s">
        <v>120</v>
      </c>
      <c r="AD32" s="145" t="s">
        <v>121</v>
      </c>
      <c r="AE32" s="146"/>
      <c r="AF32" s="146">
        <v>6</v>
      </c>
      <c r="AG32" s="10"/>
      <c r="AH32" s="15"/>
      <c r="AI32" s="38"/>
      <c r="AJ32" s="72"/>
      <c r="AK32" s="72"/>
      <c r="AL32" s="72"/>
      <c r="AM32" s="72"/>
      <c r="AN32" s="43"/>
      <c r="AO32" s="35"/>
      <c r="AP32" s="35"/>
      <c r="AQ32" s="53"/>
      <c r="AR32" s="50"/>
      <c r="AS32" s="47"/>
      <c r="AT32" s="47"/>
      <c r="AU32" s="49"/>
    </row>
    <row r="33" spans="1:47" s="8" customFormat="1" ht="71.25">
      <c r="A33" s="167">
        <v>25</v>
      </c>
      <c r="B33" s="168" t="s">
        <v>133</v>
      </c>
      <c r="C33" s="293" t="s">
        <v>166</v>
      </c>
      <c r="D33" s="294"/>
      <c r="E33" s="295"/>
      <c r="F33" s="5" t="s">
        <v>46</v>
      </c>
      <c r="G33" s="122" t="str">
        <f>VLOOKUP(F33,前書き!$D$12:$K31,3,FALSE)</f>
        <v>エラー，乗っ取り</v>
      </c>
      <c r="H33" s="134" t="s">
        <v>179</v>
      </c>
      <c r="I33" s="119"/>
      <c r="J33" s="10"/>
      <c r="K33" s="124" t="s">
        <v>180</v>
      </c>
      <c r="L33" s="100" t="s">
        <v>158</v>
      </c>
      <c r="M33" s="109" t="s">
        <v>117</v>
      </c>
      <c r="N33" s="80" t="s">
        <v>117</v>
      </c>
      <c r="O33" s="80" t="s">
        <v>117</v>
      </c>
      <c r="P33" s="80" t="s">
        <v>117</v>
      </c>
      <c r="Q33" s="80" t="s">
        <v>117</v>
      </c>
      <c r="R33" s="80" t="s">
        <v>117</v>
      </c>
      <c r="S33" s="80" t="s">
        <v>117</v>
      </c>
      <c r="T33" s="81" t="s">
        <v>117</v>
      </c>
      <c r="U33" s="109" t="s">
        <v>117</v>
      </c>
      <c r="V33" s="80" t="s">
        <v>117</v>
      </c>
      <c r="W33" s="80" t="s">
        <v>117</v>
      </c>
      <c r="X33" s="80" t="s">
        <v>117</v>
      </c>
      <c r="Y33" s="81"/>
      <c r="Z33" s="148" t="s">
        <v>141</v>
      </c>
      <c r="AA33" s="120" t="s">
        <v>120</v>
      </c>
      <c r="AB33" s="149" t="s">
        <v>120</v>
      </c>
      <c r="AC33" s="117" t="s">
        <v>120</v>
      </c>
      <c r="AD33" s="145" t="s">
        <v>121</v>
      </c>
      <c r="AE33" s="146"/>
      <c r="AF33" s="177"/>
      <c r="AG33" s="10"/>
      <c r="AH33" s="15" t="s">
        <v>181</v>
      </c>
      <c r="AI33" s="38"/>
      <c r="AJ33" s="72"/>
      <c r="AK33" s="72"/>
      <c r="AL33" s="72"/>
      <c r="AM33" s="72"/>
      <c r="AN33" s="43"/>
      <c r="AO33" s="35"/>
      <c r="AP33" s="35"/>
      <c r="AQ33" s="53"/>
      <c r="AR33" s="50"/>
      <c r="AS33" s="47"/>
      <c r="AT33" s="47"/>
      <c r="AU33" s="49"/>
    </row>
    <row r="34" spans="1:47" s="8" customFormat="1" ht="28.5">
      <c r="A34" s="167">
        <v>26</v>
      </c>
      <c r="B34" s="168" t="s">
        <v>133</v>
      </c>
      <c r="C34" s="293" t="s">
        <v>166</v>
      </c>
      <c r="D34" s="294"/>
      <c r="E34" s="295"/>
      <c r="F34" s="5" t="s">
        <v>50</v>
      </c>
      <c r="G34" s="122" t="str">
        <f>VLOOKUP(F34,前書き!$D$12:$K32,3,FALSE)</f>
        <v>エラー，意図しない書き換わり，ハードウェア故障を伴わない外乱・攻撃等</v>
      </c>
      <c r="H34" s="134" t="s">
        <v>182</v>
      </c>
      <c r="I34" s="119"/>
      <c r="J34" s="10"/>
      <c r="K34" s="124" t="s">
        <v>139</v>
      </c>
      <c r="L34" s="100" t="s">
        <v>178</v>
      </c>
      <c r="M34" s="109" t="s">
        <v>117</v>
      </c>
      <c r="N34" s="80" t="s">
        <v>117</v>
      </c>
      <c r="O34" s="80" t="s">
        <v>117</v>
      </c>
      <c r="P34" s="80" t="s">
        <v>117</v>
      </c>
      <c r="Q34" s="80" t="s">
        <v>117</v>
      </c>
      <c r="R34" s="80" t="s">
        <v>117</v>
      </c>
      <c r="S34" s="80" t="s">
        <v>117</v>
      </c>
      <c r="T34" s="81" t="s">
        <v>117</v>
      </c>
      <c r="U34" s="109" t="s">
        <v>117</v>
      </c>
      <c r="V34" s="80" t="s">
        <v>117</v>
      </c>
      <c r="W34" s="80" t="s">
        <v>117</v>
      </c>
      <c r="X34" s="80" t="s">
        <v>117</v>
      </c>
      <c r="Y34" s="81"/>
      <c r="Z34" s="148" t="s">
        <v>141</v>
      </c>
      <c r="AA34" s="120" t="s">
        <v>120</v>
      </c>
      <c r="AB34" s="149" t="s">
        <v>120</v>
      </c>
      <c r="AC34" s="117" t="s">
        <v>120</v>
      </c>
      <c r="AD34" s="145" t="s">
        <v>121</v>
      </c>
      <c r="AE34" s="146"/>
      <c r="AF34" s="146">
        <v>5</v>
      </c>
      <c r="AG34" s="10"/>
      <c r="AH34" s="15"/>
      <c r="AI34" s="38"/>
      <c r="AJ34" s="72"/>
      <c r="AK34" s="72"/>
      <c r="AL34" s="72"/>
      <c r="AM34" s="72"/>
      <c r="AN34" s="43"/>
      <c r="AO34" s="35"/>
      <c r="AP34" s="35"/>
      <c r="AQ34" s="53"/>
      <c r="AR34" s="50"/>
      <c r="AS34" s="47"/>
      <c r="AT34" s="47"/>
      <c r="AU34" s="49"/>
    </row>
    <row r="35" spans="1:47" s="8" customFormat="1" ht="28.5">
      <c r="A35" s="167">
        <v>27</v>
      </c>
      <c r="B35" s="168" t="s">
        <v>133</v>
      </c>
      <c r="C35" s="293" t="s">
        <v>166</v>
      </c>
      <c r="D35" s="294"/>
      <c r="E35" s="295"/>
      <c r="F35" s="5" t="s">
        <v>161</v>
      </c>
      <c r="G35" s="122" t="str">
        <f>VLOOKUP(F35,前書き!$D$12:$K32,3,FALSE)</f>
        <v>通信路における伝送情報の品質低下，劣化</v>
      </c>
      <c r="H35" s="134" t="s">
        <v>183</v>
      </c>
      <c r="I35" s="119"/>
      <c r="J35" s="10"/>
      <c r="K35" s="124" t="s">
        <v>139</v>
      </c>
      <c r="L35" s="100" t="s">
        <v>178</v>
      </c>
      <c r="M35" s="109" t="s">
        <v>117</v>
      </c>
      <c r="N35" s="80" t="s">
        <v>117</v>
      </c>
      <c r="O35" s="80" t="s">
        <v>117</v>
      </c>
      <c r="P35" s="80" t="s">
        <v>117</v>
      </c>
      <c r="Q35" s="80" t="s">
        <v>117</v>
      </c>
      <c r="R35" s="80" t="s">
        <v>117</v>
      </c>
      <c r="S35" s="80" t="s">
        <v>117</v>
      </c>
      <c r="T35" s="81" t="s">
        <v>117</v>
      </c>
      <c r="U35" s="109" t="s">
        <v>117</v>
      </c>
      <c r="V35" s="80" t="s">
        <v>117</v>
      </c>
      <c r="W35" s="80" t="s">
        <v>117</v>
      </c>
      <c r="X35" s="80" t="s">
        <v>117</v>
      </c>
      <c r="Y35" s="81"/>
      <c r="Z35" s="148" t="s">
        <v>141</v>
      </c>
      <c r="AA35" s="120" t="s">
        <v>120</v>
      </c>
      <c r="AB35" s="149" t="s">
        <v>120</v>
      </c>
      <c r="AC35" s="117" t="s">
        <v>120</v>
      </c>
      <c r="AD35" s="145" t="s">
        <v>121</v>
      </c>
      <c r="AE35" s="146"/>
      <c r="AF35" s="146">
        <v>5</v>
      </c>
      <c r="AG35" s="10"/>
      <c r="AH35" s="15"/>
      <c r="AI35" s="38"/>
      <c r="AJ35" s="72"/>
      <c r="AK35" s="72"/>
      <c r="AL35" s="72"/>
      <c r="AM35" s="72"/>
      <c r="AN35" s="43"/>
      <c r="AO35" s="35"/>
      <c r="AP35" s="35"/>
      <c r="AQ35" s="53"/>
      <c r="AR35" s="50"/>
      <c r="AS35" s="47"/>
      <c r="AT35" s="47"/>
      <c r="AU35" s="49"/>
    </row>
    <row r="36" spans="1:47" s="8" customFormat="1" ht="57" customHeight="1">
      <c r="A36" s="167">
        <v>28</v>
      </c>
      <c r="B36" s="168" t="s">
        <v>133</v>
      </c>
      <c r="C36" s="293" t="s">
        <v>184</v>
      </c>
      <c r="D36" s="294"/>
      <c r="E36" s="295"/>
      <c r="F36" s="5" t="s">
        <v>135</v>
      </c>
      <c r="G36" s="122" t="str">
        <f>VLOOKUP(F36,前書き!$D$12:$K32,3,FALSE)</f>
        <v>定格外の電圧・電流、電源の瞬断</v>
      </c>
      <c r="H36" s="137" t="s">
        <v>185</v>
      </c>
      <c r="I36" s="119"/>
      <c r="J36" s="7"/>
      <c r="K36" s="127" t="s">
        <v>186</v>
      </c>
      <c r="L36" s="102" t="s">
        <v>187</v>
      </c>
      <c r="M36" s="109" t="s">
        <v>117</v>
      </c>
      <c r="N36" s="80" t="s">
        <v>117</v>
      </c>
      <c r="O36" s="80" t="s">
        <v>117</v>
      </c>
      <c r="P36" s="80" t="s">
        <v>117</v>
      </c>
      <c r="Q36" s="80" t="s">
        <v>117</v>
      </c>
      <c r="R36" s="80" t="s">
        <v>117</v>
      </c>
      <c r="S36" s="80" t="s">
        <v>117</v>
      </c>
      <c r="T36" s="81" t="s">
        <v>117</v>
      </c>
      <c r="U36" s="109" t="s">
        <v>117</v>
      </c>
      <c r="V36" s="80" t="s">
        <v>117</v>
      </c>
      <c r="W36" s="80" t="s">
        <v>117</v>
      </c>
      <c r="X36" s="80" t="s">
        <v>117</v>
      </c>
      <c r="Y36" s="81"/>
      <c r="Z36" s="148" t="s">
        <v>141</v>
      </c>
      <c r="AA36" s="120" t="s">
        <v>188</v>
      </c>
      <c r="AB36" s="149" t="s">
        <v>147</v>
      </c>
      <c r="AC36" s="117" t="s">
        <v>189</v>
      </c>
      <c r="AD36" s="145" t="s">
        <v>121</v>
      </c>
      <c r="AE36" s="146"/>
      <c r="AF36" s="146">
        <v>6</v>
      </c>
      <c r="AG36" s="10"/>
      <c r="AH36" s="26" t="s">
        <v>168</v>
      </c>
      <c r="AI36" s="38"/>
      <c r="AJ36" s="72"/>
      <c r="AK36" s="72"/>
      <c r="AL36" s="72"/>
      <c r="AM36" s="72"/>
      <c r="AN36" s="43"/>
      <c r="AO36" s="35"/>
      <c r="AP36" s="35"/>
      <c r="AQ36" s="53"/>
      <c r="AR36" s="50"/>
      <c r="AS36" s="47"/>
      <c r="AT36" s="47"/>
      <c r="AU36" s="49"/>
    </row>
    <row r="37" spans="1:47" s="8" customFormat="1" ht="71.25">
      <c r="A37" s="167">
        <v>29</v>
      </c>
      <c r="B37" s="168" t="s">
        <v>133</v>
      </c>
      <c r="C37" s="293" t="s">
        <v>184</v>
      </c>
      <c r="D37" s="294"/>
      <c r="E37" s="295"/>
      <c r="F37" s="5" t="s">
        <v>111</v>
      </c>
      <c r="G37" s="122" t="str">
        <f>VLOOKUP(F37,前書き!$D$12:$K32,3,FALSE)</f>
        <v>外部からの衝撃・振動、外部からの浸水によるショート、経年劣化、構成部品などの不具合</v>
      </c>
      <c r="H37" s="134" t="s">
        <v>190</v>
      </c>
      <c r="I37" s="119"/>
      <c r="J37" s="7"/>
      <c r="K37" s="127" t="s">
        <v>186</v>
      </c>
      <c r="L37" s="102" t="s">
        <v>187</v>
      </c>
      <c r="M37" s="109" t="s">
        <v>117</v>
      </c>
      <c r="N37" s="80" t="s">
        <v>117</v>
      </c>
      <c r="O37" s="80" t="s">
        <v>117</v>
      </c>
      <c r="P37" s="80" t="s">
        <v>117</v>
      </c>
      <c r="Q37" s="80" t="s">
        <v>117</v>
      </c>
      <c r="R37" s="80" t="s">
        <v>117</v>
      </c>
      <c r="S37" s="80" t="s">
        <v>117</v>
      </c>
      <c r="T37" s="81" t="s">
        <v>117</v>
      </c>
      <c r="U37" s="109" t="s">
        <v>117</v>
      </c>
      <c r="V37" s="80" t="s">
        <v>117</v>
      </c>
      <c r="W37" s="80" t="s">
        <v>117</v>
      </c>
      <c r="X37" s="80" t="s">
        <v>117</v>
      </c>
      <c r="Y37" s="81"/>
      <c r="Z37" s="148" t="s">
        <v>141</v>
      </c>
      <c r="AA37" s="120" t="s">
        <v>146</v>
      </c>
      <c r="AB37" s="149" t="s">
        <v>147</v>
      </c>
      <c r="AC37" s="117" t="s">
        <v>189</v>
      </c>
      <c r="AD37" s="145" t="s">
        <v>121</v>
      </c>
      <c r="AE37" s="146"/>
      <c r="AF37" s="146">
        <v>5</v>
      </c>
      <c r="AG37" s="10"/>
      <c r="AH37" s="26" t="s">
        <v>191</v>
      </c>
      <c r="AI37" s="38"/>
      <c r="AJ37" s="72"/>
      <c r="AK37" s="72"/>
      <c r="AL37" s="72"/>
      <c r="AM37" s="72"/>
      <c r="AN37" s="43"/>
      <c r="AO37" s="35"/>
      <c r="AP37" s="35"/>
      <c r="AQ37" s="53"/>
      <c r="AR37" s="50"/>
      <c r="AS37" s="47"/>
      <c r="AT37" s="47"/>
      <c r="AU37" s="49"/>
    </row>
    <row r="38" spans="1:47" s="8" customFormat="1" ht="85.5">
      <c r="A38" s="167">
        <v>30</v>
      </c>
      <c r="B38" s="168" t="s">
        <v>133</v>
      </c>
      <c r="C38" s="293" t="s">
        <v>184</v>
      </c>
      <c r="D38" s="294"/>
      <c r="E38" s="295"/>
      <c r="F38" s="5" t="s">
        <v>111</v>
      </c>
      <c r="G38" s="122" t="str">
        <f>VLOOKUP(F38,前書き!$D$12:$K33,3,FALSE)</f>
        <v>外部からの衝撃・振動、外部からの浸水によるショート、経年劣化、構成部品などの不具合</v>
      </c>
      <c r="H38" s="134" t="s">
        <v>192</v>
      </c>
      <c r="I38" s="119"/>
      <c r="J38" s="7"/>
      <c r="K38" s="127" t="s">
        <v>186</v>
      </c>
      <c r="L38" s="102" t="s">
        <v>187</v>
      </c>
      <c r="M38" s="109" t="s">
        <v>117</v>
      </c>
      <c r="N38" s="80" t="s">
        <v>117</v>
      </c>
      <c r="O38" s="80" t="s">
        <v>117</v>
      </c>
      <c r="P38" s="80" t="s">
        <v>117</v>
      </c>
      <c r="Q38" s="80" t="s">
        <v>117</v>
      </c>
      <c r="R38" s="80" t="s">
        <v>117</v>
      </c>
      <c r="S38" s="80" t="s">
        <v>117</v>
      </c>
      <c r="T38" s="81" t="s">
        <v>117</v>
      </c>
      <c r="U38" s="109" t="s">
        <v>117</v>
      </c>
      <c r="V38" s="80" t="s">
        <v>117</v>
      </c>
      <c r="W38" s="80" t="s">
        <v>117</v>
      </c>
      <c r="X38" s="80" t="s">
        <v>117</v>
      </c>
      <c r="Y38" s="81"/>
      <c r="Z38" s="148" t="s">
        <v>141</v>
      </c>
      <c r="AA38" s="120" t="s">
        <v>146</v>
      </c>
      <c r="AB38" s="149" t="s">
        <v>147</v>
      </c>
      <c r="AC38" s="117" t="s">
        <v>189</v>
      </c>
      <c r="AD38" s="145" t="s">
        <v>121</v>
      </c>
      <c r="AE38" s="146"/>
      <c r="AF38" s="146">
        <v>5</v>
      </c>
      <c r="AG38" s="10"/>
      <c r="AH38" s="26" t="s">
        <v>193</v>
      </c>
      <c r="AI38" s="38"/>
      <c r="AJ38" s="72"/>
      <c r="AK38" s="72"/>
      <c r="AL38" s="72"/>
      <c r="AM38" s="72"/>
      <c r="AN38" s="43"/>
      <c r="AO38" s="35"/>
      <c r="AP38" s="35"/>
      <c r="AQ38" s="53"/>
      <c r="AR38" s="50"/>
      <c r="AS38" s="47"/>
      <c r="AT38" s="47"/>
      <c r="AU38" s="49"/>
    </row>
    <row r="39" spans="1:47" s="8" customFormat="1" ht="57">
      <c r="A39" s="167">
        <v>31</v>
      </c>
      <c r="B39" s="168" t="s">
        <v>133</v>
      </c>
      <c r="C39" s="293" t="s">
        <v>184</v>
      </c>
      <c r="D39" s="213"/>
      <c r="E39" s="214"/>
      <c r="F39" s="5" t="s">
        <v>152</v>
      </c>
      <c r="G39" s="122" t="str">
        <f>VLOOKUP(F39,前書き!$D$12:$K34,3,FALSE)</f>
        <v>入出力の誤設定、入出力ポートのデバイス故障、タイムアウト、カップリング</v>
      </c>
      <c r="H39" s="134" t="s">
        <v>194</v>
      </c>
      <c r="I39" s="119"/>
      <c r="J39" s="7"/>
      <c r="K39" s="127" t="s">
        <v>186</v>
      </c>
      <c r="L39" s="102" t="s">
        <v>187</v>
      </c>
      <c r="M39" s="109" t="s">
        <v>117</v>
      </c>
      <c r="N39" s="80" t="s">
        <v>117</v>
      </c>
      <c r="O39" s="80" t="s">
        <v>117</v>
      </c>
      <c r="P39" s="80" t="s">
        <v>117</v>
      </c>
      <c r="Q39" s="80" t="s">
        <v>117</v>
      </c>
      <c r="R39" s="80" t="s">
        <v>117</v>
      </c>
      <c r="S39" s="80" t="s">
        <v>117</v>
      </c>
      <c r="T39" s="81" t="s">
        <v>117</v>
      </c>
      <c r="U39" s="109" t="s">
        <v>117</v>
      </c>
      <c r="V39" s="80" t="s">
        <v>117</v>
      </c>
      <c r="W39" s="80" t="s">
        <v>117</v>
      </c>
      <c r="X39" s="80" t="s">
        <v>117</v>
      </c>
      <c r="Y39" s="81"/>
      <c r="Z39" s="148" t="s">
        <v>141</v>
      </c>
      <c r="AA39" s="120" t="s">
        <v>146</v>
      </c>
      <c r="AB39" s="149" t="s">
        <v>147</v>
      </c>
      <c r="AC39" s="117" t="s">
        <v>189</v>
      </c>
      <c r="AD39" s="145" t="s">
        <v>121</v>
      </c>
      <c r="AE39" s="146"/>
      <c r="AF39" s="146">
        <v>7</v>
      </c>
      <c r="AG39" s="10"/>
      <c r="AH39" s="26"/>
      <c r="AI39" s="38"/>
      <c r="AJ39" s="72"/>
      <c r="AK39" s="72"/>
      <c r="AL39" s="72"/>
      <c r="AM39" s="72"/>
      <c r="AN39" s="43"/>
      <c r="AO39" s="35"/>
      <c r="AP39" s="35"/>
      <c r="AQ39" s="53"/>
      <c r="AR39" s="50"/>
      <c r="AS39" s="47"/>
      <c r="AT39" s="47"/>
      <c r="AU39" s="49"/>
    </row>
    <row r="40" spans="1:47" s="8" customFormat="1" ht="57" customHeight="1">
      <c r="A40" s="167">
        <v>32</v>
      </c>
      <c r="B40" s="168" t="s">
        <v>133</v>
      </c>
      <c r="C40" s="293" t="s">
        <v>195</v>
      </c>
      <c r="D40" s="294"/>
      <c r="E40" s="295"/>
      <c r="F40" s="5" t="s">
        <v>135</v>
      </c>
      <c r="G40" s="122" t="str">
        <f>VLOOKUP(F40,前書き!$D$12:$K36,3,FALSE)</f>
        <v>定格外の電圧・電流、電源の瞬断</v>
      </c>
      <c r="H40" s="137" t="s">
        <v>185</v>
      </c>
      <c r="I40" s="119"/>
      <c r="J40" s="7"/>
      <c r="K40" s="127" t="s">
        <v>186</v>
      </c>
      <c r="L40" s="102" t="s">
        <v>187</v>
      </c>
      <c r="M40" s="109" t="s">
        <v>117</v>
      </c>
      <c r="N40" s="80" t="s">
        <v>117</v>
      </c>
      <c r="O40" s="80" t="s">
        <v>117</v>
      </c>
      <c r="P40" s="80" t="s">
        <v>117</v>
      </c>
      <c r="Q40" s="80" t="s">
        <v>117</v>
      </c>
      <c r="R40" s="80" t="s">
        <v>117</v>
      </c>
      <c r="S40" s="80" t="s">
        <v>117</v>
      </c>
      <c r="T40" s="81" t="s">
        <v>117</v>
      </c>
      <c r="U40" s="109" t="s">
        <v>117</v>
      </c>
      <c r="V40" s="80" t="s">
        <v>117</v>
      </c>
      <c r="W40" s="80" t="s">
        <v>117</v>
      </c>
      <c r="X40" s="80" t="s">
        <v>117</v>
      </c>
      <c r="Y40" s="81"/>
      <c r="Z40" s="148" t="s">
        <v>141</v>
      </c>
      <c r="AA40" s="120" t="s">
        <v>188</v>
      </c>
      <c r="AB40" s="149" t="s">
        <v>147</v>
      </c>
      <c r="AC40" s="117" t="s">
        <v>189</v>
      </c>
      <c r="AD40" s="145" t="s">
        <v>121</v>
      </c>
      <c r="AE40" s="146"/>
      <c r="AF40" s="146">
        <v>6</v>
      </c>
      <c r="AG40" s="10"/>
      <c r="AH40" s="26" t="s">
        <v>168</v>
      </c>
      <c r="AI40" s="38"/>
      <c r="AJ40" s="72"/>
      <c r="AK40" s="72"/>
      <c r="AL40" s="72"/>
      <c r="AM40" s="72"/>
      <c r="AN40" s="43"/>
      <c r="AO40" s="35"/>
      <c r="AP40" s="35"/>
      <c r="AQ40" s="53"/>
      <c r="AR40" s="50"/>
      <c r="AS40" s="47"/>
      <c r="AT40" s="47"/>
      <c r="AU40" s="49"/>
    </row>
    <row r="41" spans="1:47" s="8" customFormat="1" ht="71.25">
      <c r="A41" s="167">
        <v>33</v>
      </c>
      <c r="B41" s="168" t="s">
        <v>133</v>
      </c>
      <c r="C41" s="293" t="s">
        <v>195</v>
      </c>
      <c r="D41" s="294"/>
      <c r="E41" s="295"/>
      <c r="F41" s="5" t="s">
        <v>111</v>
      </c>
      <c r="G41" s="122" t="str">
        <f>VLOOKUP(F41,前書き!$D$12:$K36,3,FALSE)</f>
        <v>外部からの衝撃・振動、外部からの浸水によるショート、経年劣化、構成部品などの不具合</v>
      </c>
      <c r="H41" s="134" t="s">
        <v>190</v>
      </c>
      <c r="I41" s="119"/>
      <c r="J41" s="7"/>
      <c r="K41" s="127" t="s">
        <v>186</v>
      </c>
      <c r="L41" s="102" t="s">
        <v>187</v>
      </c>
      <c r="M41" s="109" t="s">
        <v>117</v>
      </c>
      <c r="N41" s="80" t="s">
        <v>117</v>
      </c>
      <c r="O41" s="80" t="s">
        <v>117</v>
      </c>
      <c r="P41" s="80" t="s">
        <v>117</v>
      </c>
      <c r="Q41" s="80" t="s">
        <v>117</v>
      </c>
      <c r="R41" s="80" t="s">
        <v>117</v>
      </c>
      <c r="S41" s="80" t="s">
        <v>117</v>
      </c>
      <c r="T41" s="81" t="s">
        <v>117</v>
      </c>
      <c r="U41" s="109" t="s">
        <v>117</v>
      </c>
      <c r="V41" s="80" t="s">
        <v>117</v>
      </c>
      <c r="W41" s="80" t="s">
        <v>117</v>
      </c>
      <c r="X41" s="80" t="s">
        <v>117</v>
      </c>
      <c r="Y41" s="81"/>
      <c r="Z41" s="148" t="s">
        <v>141</v>
      </c>
      <c r="AA41" s="120" t="s">
        <v>146</v>
      </c>
      <c r="AB41" s="149" t="s">
        <v>147</v>
      </c>
      <c r="AC41" s="117" t="s">
        <v>189</v>
      </c>
      <c r="AD41" s="145" t="s">
        <v>121</v>
      </c>
      <c r="AE41" s="146"/>
      <c r="AF41" s="146">
        <v>5</v>
      </c>
      <c r="AG41" s="10"/>
      <c r="AH41" s="26" t="s">
        <v>191</v>
      </c>
      <c r="AI41" s="38"/>
      <c r="AJ41" s="72"/>
      <c r="AK41" s="72"/>
      <c r="AL41" s="72"/>
      <c r="AM41" s="72"/>
      <c r="AN41" s="43"/>
      <c r="AO41" s="35"/>
      <c r="AP41" s="35"/>
      <c r="AQ41" s="53"/>
      <c r="AR41" s="50"/>
      <c r="AS41" s="47"/>
      <c r="AT41" s="47"/>
      <c r="AU41" s="49"/>
    </row>
    <row r="42" spans="1:47" s="8" customFormat="1" ht="85.5">
      <c r="A42" s="167">
        <v>34</v>
      </c>
      <c r="B42" s="168" t="s">
        <v>133</v>
      </c>
      <c r="C42" s="293" t="s">
        <v>195</v>
      </c>
      <c r="D42" s="294"/>
      <c r="E42" s="295"/>
      <c r="F42" s="5" t="s">
        <v>111</v>
      </c>
      <c r="G42" s="122" t="str">
        <f>VLOOKUP(F42,前書き!$D$12:$K37,3,FALSE)</f>
        <v>外部からの衝撃・振動、外部からの浸水によるショート、経年劣化、構成部品などの不具合</v>
      </c>
      <c r="H42" s="134" t="s">
        <v>192</v>
      </c>
      <c r="I42" s="119"/>
      <c r="J42" s="7"/>
      <c r="K42" s="127" t="s">
        <v>186</v>
      </c>
      <c r="L42" s="102" t="s">
        <v>187</v>
      </c>
      <c r="M42" s="109" t="s">
        <v>117</v>
      </c>
      <c r="N42" s="80" t="s">
        <v>117</v>
      </c>
      <c r="O42" s="80" t="s">
        <v>117</v>
      </c>
      <c r="P42" s="80" t="s">
        <v>117</v>
      </c>
      <c r="Q42" s="80" t="s">
        <v>117</v>
      </c>
      <c r="R42" s="80" t="s">
        <v>117</v>
      </c>
      <c r="S42" s="80" t="s">
        <v>117</v>
      </c>
      <c r="T42" s="81" t="s">
        <v>117</v>
      </c>
      <c r="U42" s="109" t="s">
        <v>117</v>
      </c>
      <c r="V42" s="80" t="s">
        <v>117</v>
      </c>
      <c r="W42" s="80" t="s">
        <v>117</v>
      </c>
      <c r="X42" s="80" t="s">
        <v>117</v>
      </c>
      <c r="Y42" s="81"/>
      <c r="Z42" s="148" t="s">
        <v>141</v>
      </c>
      <c r="AA42" s="120" t="s">
        <v>146</v>
      </c>
      <c r="AB42" s="149" t="s">
        <v>147</v>
      </c>
      <c r="AC42" s="117" t="s">
        <v>189</v>
      </c>
      <c r="AD42" s="145" t="s">
        <v>121</v>
      </c>
      <c r="AE42" s="146"/>
      <c r="AF42" s="146">
        <v>5</v>
      </c>
      <c r="AG42" s="10"/>
      <c r="AH42" s="26" t="s">
        <v>193</v>
      </c>
      <c r="AI42" s="38"/>
      <c r="AJ42" s="72"/>
      <c r="AK42" s="72"/>
      <c r="AL42" s="72"/>
      <c r="AM42" s="72"/>
      <c r="AN42" s="43"/>
      <c r="AO42" s="35"/>
      <c r="AP42" s="35"/>
      <c r="AQ42" s="53"/>
      <c r="AR42" s="50"/>
      <c r="AS42" s="47"/>
      <c r="AT42" s="47"/>
      <c r="AU42" s="49"/>
    </row>
    <row r="43" spans="1:47" s="8" customFormat="1" ht="57">
      <c r="A43" s="167">
        <v>35</v>
      </c>
      <c r="B43" s="168" t="s">
        <v>133</v>
      </c>
      <c r="C43" s="293" t="s">
        <v>195</v>
      </c>
      <c r="D43" s="213"/>
      <c r="E43" s="214"/>
      <c r="F43" s="5" t="s">
        <v>152</v>
      </c>
      <c r="G43" s="122" t="str">
        <f>VLOOKUP(F43,前書き!$D$12:$K38,3,FALSE)</f>
        <v>入出力の誤設定、入出力ポートのデバイス故障、タイムアウト、カップリング</v>
      </c>
      <c r="H43" s="134" t="s">
        <v>194</v>
      </c>
      <c r="I43" s="119"/>
      <c r="J43" s="7"/>
      <c r="K43" s="127" t="s">
        <v>186</v>
      </c>
      <c r="L43" s="102" t="s">
        <v>187</v>
      </c>
      <c r="M43" s="109" t="s">
        <v>117</v>
      </c>
      <c r="N43" s="80" t="s">
        <v>117</v>
      </c>
      <c r="O43" s="80" t="s">
        <v>117</v>
      </c>
      <c r="P43" s="80" t="s">
        <v>117</v>
      </c>
      <c r="Q43" s="80" t="s">
        <v>117</v>
      </c>
      <c r="R43" s="80" t="s">
        <v>117</v>
      </c>
      <c r="S43" s="80" t="s">
        <v>117</v>
      </c>
      <c r="T43" s="81" t="s">
        <v>117</v>
      </c>
      <c r="U43" s="109" t="s">
        <v>117</v>
      </c>
      <c r="V43" s="80" t="s">
        <v>117</v>
      </c>
      <c r="W43" s="80" t="s">
        <v>117</v>
      </c>
      <c r="X43" s="80" t="s">
        <v>117</v>
      </c>
      <c r="Y43" s="81"/>
      <c r="Z43" s="148" t="s">
        <v>141</v>
      </c>
      <c r="AA43" s="120" t="s">
        <v>146</v>
      </c>
      <c r="AB43" s="149" t="s">
        <v>147</v>
      </c>
      <c r="AC43" s="117" t="s">
        <v>189</v>
      </c>
      <c r="AD43" s="145" t="s">
        <v>121</v>
      </c>
      <c r="AE43" s="146"/>
      <c r="AF43" s="146">
        <v>7</v>
      </c>
      <c r="AG43" s="10"/>
      <c r="AH43" s="26"/>
      <c r="AI43" s="38"/>
      <c r="AJ43" s="72"/>
      <c r="AK43" s="72"/>
      <c r="AL43" s="72"/>
      <c r="AM43" s="72"/>
      <c r="AN43" s="43"/>
      <c r="AO43" s="35"/>
      <c r="AP43" s="35"/>
      <c r="AQ43" s="53"/>
      <c r="AR43" s="50"/>
      <c r="AS43" s="47"/>
      <c r="AT43" s="47"/>
      <c r="AU43" s="49"/>
    </row>
    <row r="44" spans="1:47" s="8" customFormat="1" ht="57" customHeight="1">
      <c r="A44" s="167">
        <v>36</v>
      </c>
      <c r="B44" s="168" t="s">
        <v>133</v>
      </c>
      <c r="C44" s="293" t="s">
        <v>196</v>
      </c>
      <c r="D44" s="294"/>
      <c r="E44" s="295"/>
      <c r="F44" s="5" t="s">
        <v>135</v>
      </c>
      <c r="G44" s="122" t="str">
        <f>VLOOKUP(F44,前書き!$D$12:$K40,3,FALSE)</f>
        <v>定格外の電圧・電流、電源の瞬断</v>
      </c>
      <c r="H44" s="137" t="s">
        <v>185</v>
      </c>
      <c r="I44" s="119"/>
      <c r="J44" s="7"/>
      <c r="K44" s="127" t="s">
        <v>186</v>
      </c>
      <c r="L44" s="102" t="s">
        <v>187</v>
      </c>
      <c r="M44" s="109" t="s">
        <v>117</v>
      </c>
      <c r="N44" s="80" t="s">
        <v>117</v>
      </c>
      <c r="O44" s="80" t="s">
        <v>117</v>
      </c>
      <c r="P44" s="80" t="s">
        <v>117</v>
      </c>
      <c r="Q44" s="80" t="s">
        <v>117</v>
      </c>
      <c r="R44" s="80" t="s">
        <v>117</v>
      </c>
      <c r="S44" s="80" t="s">
        <v>117</v>
      </c>
      <c r="T44" s="81" t="s">
        <v>117</v>
      </c>
      <c r="U44" s="109" t="s">
        <v>117</v>
      </c>
      <c r="V44" s="80" t="s">
        <v>117</v>
      </c>
      <c r="W44" s="80" t="s">
        <v>117</v>
      </c>
      <c r="X44" s="80" t="s">
        <v>117</v>
      </c>
      <c r="Y44" s="81"/>
      <c r="Z44" s="148" t="s">
        <v>141</v>
      </c>
      <c r="AA44" s="120" t="s">
        <v>188</v>
      </c>
      <c r="AB44" s="149" t="s">
        <v>147</v>
      </c>
      <c r="AC44" s="117" t="s">
        <v>189</v>
      </c>
      <c r="AD44" s="145" t="s">
        <v>121</v>
      </c>
      <c r="AE44" s="146"/>
      <c r="AF44" s="146">
        <v>6</v>
      </c>
      <c r="AG44" s="10"/>
      <c r="AH44" s="26" t="s">
        <v>168</v>
      </c>
      <c r="AI44" s="38"/>
      <c r="AJ44" s="72"/>
      <c r="AK44" s="72"/>
      <c r="AL44" s="72"/>
      <c r="AM44" s="72"/>
      <c r="AN44" s="43"/>
      <c r="AO44" s="35"/>
      <c r="AP44" s="35"/>
      <c r="AQ44" s="53"/>
      <c r="AR44" s="50"/>
      <c r="AS44" s="47"/>
      <c r="AT44" s="47"/>
      <c r="AU44" s="49"/>
    </row>
    <row r="45" spans="1:47" s="8" customFormat="1" ht="71.25">
      <c r="A45" s="167">
        <v>37</v>
      </c>
      <c r="B45" s="168" t="s">
        <v>133</v>
      </c>
      <c r="C45" s="293" t="s">
        <v>196</v>
      </c>
      <c r="D45" s="294"/>
      <c r="E45" s="295"/>
      <c r="F45" s="5" t="s">
        <v>111</v>
      </c>
      <c r="G45" s="122" t="str">
        <f>VLOOKUP(F45,前書き!$D$12:$K40,3,FALSE)</f>
        <v>外部からの衝撃・振動、外部からの浸水によるショート、経年劣化、構成部品などの不具合</v>
      </c>
      <c r="H45" s="134" t="s">
        <v>190</v>
      </c>
      <c r="I45" s="119"/>
      <c r="J45" s="7"/>
      <c r="K45" s="127" t="s">
        <v>186</v>
      </c>
      <c r="L45" s="102" t="s">
        <v>187</v>
      </c>
      <c r="M45" s="109" t="s">
        <v>117</v>
      </c>
      <c r="N45" s="80" t="s">
        <v>117</v>
      </c>
      <c r="O45" s="80" t="s">
        <v>117</v>
      </c>
      <c r="P45" s="80" t="s">
        <v>117</v>
      </c>
      <c r="Q45" s="80" t="s">
        <v>117</v>
      </c>
      <c r="R45" s="80" t="s">
        <v>117</v>
      </c>
      <c r="S45" s="80" t="s">
        <v>117</v>
      </c>
      <c r="T45" s="81" t="s">
        <v>117</v>
      </c>
      <c r="U45" s="109" t="s">
        <v>117</v>
      </c>
      <c r="V45" s="80" t="s">
        <v>117</v>
      </c>
      <c r="W45" s="80" t="s">
        <v>117</v>
      </c>
      <c r="X45" s="80" t="s">
        <v>117</v>
      </c>
      <c r="Y45" s="81"/>
      <c r="Z45" s="148" t="s">
        <v>141</v>
      </c>
      <c r="AA45" s="120" t="s">
        <v>146</v>
      </c>
      <c r="AB45" s="149" t="s">
        <v>147</v>
      </c>
      <c r="AC45" s="117" t="s">
        <v>189</v>
      </c>
      <c r="AD45" s="145" t="s">
        <v>121</v>
      </c>
      <c r="AE45" s="146"/>
      <c r="AF45" s="146">
        <v>5</v>
      </c>
      <c r="AG45" s="10"/>
      <c r="AH45" s="26" t="s">
        <v>191</v>
      </c>
      <c r="AI45" s="38"/>
      <c r="AJ45" s="72"/>
      <c r="AK45" s="72"/>
      <c r="AL45" s="72"/>
      <c r="AM45" s="72"/>
      <c r="AN45" s="43"/>
      <c r="AO45" s="35"/>
      <c r="AP45" s="35"/>
      <c r="AQ45" s="53"/>
      <c r="AR45" s="50"/>
      <c r="AS45" s="47"/>
      <c r="AT45" s="47"/>
      <c r="AU45" s="49"/>
    </row>
    <row r="46" spans="1:47" s="8" customFormat="1" ht="85.5">
      <c r="A46" s="167">
        <v>38</v>
      </c>
      <c r="B46" s="168" t="s">
        <v>133</v>
      </c>
      <c r="C46" s="293" t="s">
        <v>196</v>
      </c>
      <c r="D46" s="294"/>
      <c r="E46" s="295"/>
      <c r="F46" s="5" t="s">
        <v>111</v>
      </c>
      <c r="G46" s="122" t="str">
        <f>VLOOKUP(F46,前書き!$D$12:$K41,3,FALSE)</f>
        <v>外部からの衝撃・振動、外部からの浸水によるショート、経年劣化、構成部品などの不具合</v>
      </c>
      <c r="H46" s="134" t="s">
        <v>192</v>
      </c>
      <c r="I46" s="119"/>
      <c r="J46" s="7"/>
      <c r="K46" s="127" t="s">
        <v>186</v>
      </c>
      <c r="L46" s="102" t="s">
        <v>187</v>
      </c>
      <c r="M46" s="109" t="s">
        <v>117</v>
      </c>
      <c r="N46" s="80" t="s">
        <v>117</v>
      </c>
      <c r="O46" s="80" t="s">
        <v>117</v>
      </c>
      <c r="P46" s="80" t="s">
        <v>117</v>
      </c>
      <c r="Q46" s="80" t="s">
        <v>117</v>
      </c>
      <c r="R46" s="80" t="s">
        <v>117</v>
      </c>
      <c r="S46" s="80" t="s">
        <v>117</v>
      </c>
      <c r="T46" s="81" t="s">
        <v>117</v>
      </c>
      <c r="U46" s="109" t="s">
        <v>117</v>
      </c>
      <c r="V46" s="80" t="s">
        <v>117</v>
      </c>
      <c r="W46" s="80" t="s">
        <v>117</v>
      </c>
      <c r="X46" s="80" t="s">
        <v>117</v>
      </c>
      <c r="Y46" s="81"/>
      <c r="Z46" s="148" t="s">
        <v>141</v>
      </c>
      <c r="AA46" s="120" t="s">
        <v>146</v>
      </c>
      <c r="AB46" s="149" t="s">
        <v>147</v>
      </c>
      <c r="AC46" s="117" t="s">
        <v>189</v>
      </c>
      <c r="AD46" s="145" t="s">
        <v>121</v>
      </c>
      <c r="AE46" s="146"/>
      <c r="AF46" s="146">
        <v>5</v>
      </c>
      <c r="AG46" s="10"/>
      <c r="AH46" s="26" t="s">
        <v>193</v>
      </c>
      <c r="AI46" s="38"/>
      <c r="AJ46" s="72"/>
      <c r="AK46" s="72"/>
      <c r="AL46" s="72"/>
      <c r="AM46" s="72"/>
      <c r="AN46" s="43"/>
      <c r="AO46" s="35"/>
      <c r="AP46" s="35"/>
      <c r="AQ46" s="53"/>
      <c r="AR46" s="50"/>
      <c r="AS46" s="47"/>
      <c r="AT46" s="47"/>
      <c r="AU46" s="49"/>
    </row>
    <row r="47" spans="1:47" s="8" customFormat="1" ht="57" customHeight="1">
      <c r="A47" s="167">
        <v>39</v>
      </c>
      <c r="B47" s="168" t="s">
        <v>133</v>
      </c>
      <c r="C47" s="293" t="s">
        <v>196</v>
      </c>
      <c r="D47" s="294"/>
      <c r="E47" s="295"/>
      <c r="F47" s="5" t="s">
        <v>152</v>
      </c>
      <c r="G47" s="122" t="str">
        <f>VLOOKUP(F47,前書き!$D$12:$K42,3,FALSE)</f>
        <v>入出力の誤設定、入出力ポートのデバイス故障、タイムアウト、カップリング</v>
      </c>
      <c r="H47" s="134" t="s">
        <v>194</v>
      </c>
      <c r="I47" s="119"/>
      <c r="J47" s="7"/>
      <c r="K47" s="127" t="s">
        <v>186</v>
      </c>
      <c r="L47" s="102" t="s">
        <v>187</v>
      </c>
      <c r="M47" s="109" t="s">
        <v>117</v>
      </c>
      <c r="N47" s="80" t="s">
        <v>117</v>
      </c>
      <c r="O47" s="80" t="s">
        <v>117</v>
      </c>
      <c r="P47" s="80" t="s">
        <v>117</v>
      </c>
      <c r="Q47" s="80" t="s">
        <v>117</v>
      </c>
      <c r="R47" s="80" t="s">
        <v>117</v>
      </c>
      <c r="S47" s="80" t="s">
        <v>117</v>
      </c>
      <c r="T47" s="81" t="s">
        <v>117</v>
      </c>
      <c r="U47" s="109" t="s">
        <v>117</v>
      </c>
      <c r="V47" s="80" t="s">
        <v>117</v>
      </c>
      <c r="W47" s="80" t="s">
        <v>117</v>
      </c>
      <c r="X47" s="80" t="s">
        <v>117</v>
      </c>
      <c r="Y47" s="81"/>
      <c r="Z47" s="148" t="s">
        <v>141</v>
      </c>
      <c r="AA47" s="120" t="s">
        <v>146</v>
      </c>
      <c r="AB47" s="149" t="s">
        <v>147</v>
      </c>
      <c r="AC47" s="117" t="s">
        <v>189</v>
      </c>
      <c r="AD47" s="145" t="s">
        <v>121</v>
      </c>
      <c r="AE47" s="146"/>
      <c r="AF47" s="146">
        <v>7</v>
      </c>
      <c r="AG47" s="10"/>
      <c r="AH47" s="26"/>
      <c r="AI47" s="38"/>
      <c r="AJ47" s="72"/>
      <c r="AK47" s="72"/>
      <c r="AL47" s="72"/>
      <c r="AM47" s="72"/>
      <c r="AN47" s="43"/>
      <c r="AO47" s="35"/>
      <c r="AP47" s="35"/>
      <c r="AQ47" s="53"/>
      <c r="AR47" s="50"/>
      <c r="AS47" s="47"/>
      <c r="AT47" s="47"/>
      <c r="AU47" s="49"/>
    </row>
    <row r="48" spans="1:47" s="8" customFormat="1" ht="28.5">
      <c r="A48" s="167">
        <v>40</v>
      </c>
      <c r="B48" s="168" t="s">
        <v>133</v>
      </c>
      <c r="C48" s="293" t="s">
        <v>197</v>
      </c>
      <c r="D48" s="213"/>
      <c r="E48" s="214"/>
      <c r="F48" s="5" t="s">
        <v>135</v>
      </c>
      <c r="G48" s="122" t="str">
        <f>VLOOKUP(F48,前書き!$D$12:$K41,3,FALSE)</f>
        <v>定格外の電圧・電流、電源の瞬断</v>
      </c>
      <c r="H48" s="134" t="s">
        <v>169</v>
      </c>
      <c r="I48" s="11"/>
      <c r="J48" s="25"/>
      <c r="K48" s="124" t="s">
        <v>139</v>
      </c>
      <c r="L48" s="100" t="s">
        <v>150</v>
      </c>
      <c r="M48" s="109" t="s">
        <v>117</v>
      </c>
      <c r="N48" s="80" t="s">
        <v>117</v>
      </c>
      <c r="O48" s="80" t="s">
        <v>117</v>
      </c>
      <c r="P48" s="80" t="s">
        <v>117</v>
      </c>
      <c r="Q48" s="80" t="s">
        <v>117</v>
      </c>
      <c r="R48" s="80" t="s">
        <v>117</v>
      </c>
      <c r="S48" s="80" t="s">
        <v>117</v>
      </c>
      <c r="T48" s="81" t="s">
        <v>117</v>
      </c>
      <c r="U48" s="109" t="s">
        <v>117</v>
      </c>
      <c r="V48" s="80" t="s">
        <v>117</v>
      </c>
      <c r="W48" s="80" t="s">
        <v>117</v>
      </c>
      <c r="X48" s="80" t="s">
        <v>117</v>
      </c>
      <c r="Y48" s="81"/>
      <c r="Z48" s="148" t="s">
        <v>141</v>
      </c>
      <c r="AA48" s="120" t="s">
        <v>146</v>
      </c>
      <c r="AB48" s="149" t="s">
        <v>147</v>
      </c>
      <c r="AC48" s="117" t="s">
        <v>148</v>
      </c>
      <c r="AD48" s="145" t="s">
        <v>121</v>
      </c>
      <c r="AE48" s="146"/>
      <c r="AF48" s="146">
        <v>4</v>
      </c>
      <c r="AG48" s="7"/>
      <c r="AH48" s="16"/>
      <c r="AI48" s="38"/>
      <c r="AJ48" s="72"/>
      <c r="AK48" s="72"/>
      <c r="AL48" s="72"/>
      <c r="AM48" s="72"/>
      <c r="AN48" s="43"/>
      <c r="AO48" s="35"/>
      <c r="AP48" s="35"/>
      <c r="AQ48" s="53"/>
      <c r="AR48" s="50"/>
      <c r="AS48" s="47"/>
      <c r="AT48" s="47"/>
      <c r="AU48" s="49"/>
    </row>
    <row r="49" spans="1:47" s="8" customFormat="1" ht="42.75">
      <c r="A49" s="167">
        <v>41</v>
      </c>
      <c r="B49" s="168" t="s">
        <v>133</v>
      </c>
      <c r="C49" s="293" t="s">
        <v>197</v>
      </c>
      <c r="D49" s="213"/>
      <c r="E49" s="214"/>
      <c r="F49" s="5" t="s">
        <v>111</v>
      </c>
      <c r="G49" s="122" t="str">
        <f>VLOOKUP(F49,前書き!$D$12:$K42,3,FALSE)</f>
        <v>外部からの衝撃・振動、外部からの浸水によるショート、経年劣化、構成部品などの不具合</v>
      </c>
      <c r="H49" s="134" t="s">
        <v>169</v>
      </c>
      <c r="I49" s="11"/>
      <c r="J49" s="25"/>
      <c r="K49" s="124" t="s">
        <v>139</v>
      </c>
      <c r="L49" s="100" t="s">
        <v>150</v>
      </c>
      <c r="M49" s="109" t="s">
        <v>117</v>
      </c>
      <c r="N49" s="80" t="s">
        <v>117</v>
      </c>
      <c r="O49" s="80" t="s">
        <v>117</v>
      </c>
      <c r="P49" s="80" t="s">
        <v>117</v>
      </c>
      <c r="Q49" s="80" t="s">
        <v>117</v>
      </c>
      <c r="R49" s="80" t="s">
        <v>117</v>
      </c>
      <c r="S49" s="80" t="s">
        <v>117</v>
      </c>
      <c r="T49" s="81" t="s">
        <v>117</v>
      </c>
      <c r="U49" s="109" t="s">
        <v>117</v>
      </c>
      <c r="V49" s="80" t="s">
        <v>117</v>
      </c>
      <c r="W49" s="80" t="s">
        <v>117</v>
      </c>
      <c r="X49" s="80" t="s">
        <v>117</v>
      </c>
      <c r="Y49" s="81"/>
      <c r="Z49" s="148" t="s">
        <v>141</v>
      </c>
      <c r="AA49" s="120" t="s">
        <v>146</v>
      </c>
      <c r="AB49" s="149" t="s">
        <v>147</v>
      </c>
      <c r="AC49" s="117" t="s">
        <v>148</v>
      </c>
      <c r="AD49" s="145" t="s">
        <v>121</v>
      </c>
      <c r="AE49" s="146"/>
      <c r="AF49" s="146">
        <v>5</v>
      </c>
      <c r="AG49" s="7"/>
      <c r="AH49" s="16"/>
      <c r="AI49" s="38"/>
      <c r="AJ49" s="72"/>
      <c r="AK49" s="72"/>
      <c r="AL49" s="72"/>
      <c r="AM49" s="72"/>
      <c r="AN49" s="43"/>
      <c r="AO49" s="35"/>
      <c r="AP49" s="35"/>
      <c r="AQ49" s="53"/>
      <c r="AR49" s="50"/>
      <c r="AS49" s="47"/>
      <c r="AT49" s="47"/>
      <c r="AU49" s="49"/>
    </row>
    <row r="50" spans="1:47" s="8" customFormat="1" ht="28.5">
      <c r="A50" s="167">
        <v>42</v>
      </c>
      <c r="B50" s="168" t="s">
        <v>133</v>
      </c>
      <c r="C50" s="293" t="s">
        <v>197</v>
      </c>
      <c r="D50" s="213"/>
      <c r="E50" s="214"/>
      <c r="F50" s="5" t="s">
        <v>152</v>
      </c>
      <c r="G50" s="122" t="str">
        <f>VLOOKUP(F50,前書き!$D$12:$K43,3,FALSE)</f>
        <v>入出力の誤設定、入出力ポートのデバイス故障、タイムアウト、カップリング</v>
      </c>
      <c r="H50" s="134" t="s">
        <v>169</v>
      </c>
      <c r="I50" s="11"/>
      <c r="J50" s="25"/>
      <c r="K50" s="124" t="s">
        <v>139</v>
      </c>
      <c r="L50" s="100" t="s">
        <v>150</v>
      </c>
      <c r="M50" s="109" t="s">
        <v>117</v>
      </c>
      <c r="N50" s="80" t="s">
        <v>117</v>
      </c>
      <c r="O50" s="80" t="s">
        <v>117</v>
      </c>
      <c r="P50" s="80" t="s">
        <v>117</v>
      </c>
      <c r="Q50" s="80" t="s">
        <v>117</v>
      </c>
      <c r="R50" s="80" t="s">
        <v>117</v>
      </c>
      <c r="S50" s="80" t="s">
        <v>117</v>
      </c>
      <c r="T50" s="81" t="s">
        <v>117</v>
      </c>
      <c r="U50" s="109" t="s">
        <v>117</v>
      </c>
      <c r="V50" s="80" t="s">
        <v>117</v>
      </c>
      <c r="W50" s="80" t="s">
        <v>117</v>
      </c>
      <c r="X50" s="80" t="s">
        <v>117</v>
      </c>
      <c r="Y50" s="81"/>
      <c r="Z50" s="148" t="s">
        <v>141</v>
      </c>
      <c r="AA50" s="120" t="s">
        <v>146</v>
      </c>
      <c r="AB50" s="149" t="s">
        <v>147</v>
      </c>
      <c r="AC50" s="117" t="s">
        <v>148</v>
      </c>
      <c r="AD50" s="145" t="s">
        <v>121</v>
      </c>
      <c r="AE50" s="146"/>
      <c r="AF50" s="146">
        <v>5</v>
      </c>
      <c r="AG50" s="7"/>
      <c r="AH50" s="16"/>
      <c r="AI50" s="38"/>
      <c r="AJ50" s="72"/>
      <c r="AK50" s="72"/>
      <c r="AL50" s="72"/>
      <c r="AM50" s="72"/>
      <c r="AN50" s="43"/>
      <c r="AO50" s="35"/>
      <c r="AP50" s="35"/>
      <c r="AQ50" s="53"/>
      <c r="AR50" s="50"/>
      <c r="AS50" s="47"/>
      <c r="AT50" s="47"/>
      <c r="AU50" s="49"/>
    </row>
    <row r="51" spans="1:47" s="8" customFormat="1" ht="57">
      <c r="A51" s="167">
        <v>43</v>
      </c>
      <c r="B51" s="168" t="s">
        <v>133</v>
      </c>
      <c r="C51" s="293" t="s">
        <v>197</v>
      </c>
      <c r="D51" s="213"/>
      <c r="E51" s="214"/>
      <c r="F51" s="5" t="s">
        <v>154</v>
      </c>
      <c r="G51" s="122" t="str">
        <f>VLOOKUP(F51,前書き!$D$12:$K44,3,FALSE)</f>
        <v>振動、断線、ショート</v>
      </c>
      <c r="H51" s="134" t="s">
        <v>169</v>
      </c>
      <c r="I51" s="11"/>
      <c r="J51" s="25"/>
      <c r="K51" s="124" t="s">
        <v>139</v>
      </c>
      <c r="L51" s="100" t="s">
        <v>150</v>
      </c>
      <c r="M51" s="109" t="s">
        <v>117</v>
      </c>
      <c r="N51" s="80" t="s">
        <v>117</v>
      </c>
      <c r="O51" s="80" t="s">
        <v>117</v>
      </c>
      <c r="P51" s="80" t="s">
        <v>117</v>
      </c>
      <c r="Q51" s="80" t="s">
        <v>117</v>
      </c>
      <c r="R51" s="80" t="s">
        <v>117</v>
      </c>
      <c r="S51" s="80" t="s">
        <v>117</v>
      </c>
      <c r="T51" s="81" t="s">
        <v>117</v>
      </c>
      <c r="U51" s="109" t="s">
        <v>117</v>
      </c>
      <c r="V51" s="80" t="s">
        <v>117</v>
      </c>
      <c r="W51" s="80" t="s">
        <v>117</v>
      </c>
      <c r="X51" s="80" t="s">
        <v>117</v>
      </c>
      <c r="Y51" s="81"/>
      <c r="Z51" s="148" t="s">
        <v>141</v>
      </c>
      <c r="AA51" s="120" t="s">
        <v>146</v>
      </c>
      <c r="AB51" s="149" t="s">
        <v>147</v>
      </c>
      <c r="AC51" s="117" t="s">
        <v>148</v>
      </c>
      <c r="AD51" s="145" t="s">
        <v>121</v>
      </c>
      <c r="AE51" s="146"/>
      <c r="AF51" s="146">
        <v>2</v>
      </c>
      <c r="AG51" s="7"/>
      <c r="AH51" s="16" t="s">
        <v>198</v>
      </c>
      <c r="AI51" s="38"/>
      <c r="AJ51" s="72"/>
      <c r="AK51" s="72"/>
      <c r="AL51" s="72"/>
      <c r="AM51" s="72"/>
      <c r="AN51" s="43"/>
      <c r="AO51" s="35"/>
      <c r="AP51" s="35"/>
      <c r="AQ51" s="53"/>
      <c r="AR51" s="50"/>
      <c r="AS51" s="47"/>
      <c r="AT51" s="47"/>
      <c r="AU51" s="49"/>
    </row>
    <row r="52" spans="1:47" s="8" customFormat="1" ht="28.5">
      <c r="A52" s="167">
        <v>44</v>
      </c>
      <c r="B52" s="168" t="s">
        <v>133</v>
      </c>
      <c r="C52" s="293" t="s">
        <v>197</v>
      </c>
      <c r="D52" s="213"/>
      <c r="E52" s="214"/>
      <c r="F52" s="5" t="s">
        <v>42</v>
      </c>
      <c r="G52" s="122" t="str">
        <f>VLOOKUP(F52,前書き!$D$12:$K45,3,FALSE)</f>
        <v>エラー，意図しないプロセス外動作</v>
      </c>
      <c r="H52" s="134"/>
      <c r="I52" s="11"/>
      <c r="J52" s="25"/>
      <c r="K52" s="124"/>
      <c r="L52" s="100"/>
      <c r="M52" s="109"/>
      <c r="N52" s="80"/>
      <c r="O52" s="80"/>
      <c r="P52" s="80"/>
      <c r="Q52" s="80"/>
      <c r="R52" s="80"/>
      <c r="S52" s="80"/>
      <c r="T52" s="81"/>
      <c r="U52" s="109"/>
      <c r="V52" s="80"/>
      <c r="W52" s="80"/>
      <c r="X52" s="80"/>
      <c r="Y52" s="81"/>
      <c r="Z52" s="148"/>
      <c r="AA52" s="120"/>
      <c r="AB52" s="149"/>
      <c r="AC52" s="117"/>
      <c r="AD52" s="145"/>
      <c r="AE52" s="146"/>
      <c r="AF52" s="146"/>
      <c r="AG52" s="7"/>
      <c r="AH52" s="16"/>
      <c r="AI52" s="38"/>
      <c r="AJ52" s="72"/>
      <c r="AK52" s="72"/>
      <c r="AL52" s="72"/>
      <c r="AM52" s="72"/>
      <c r="AN52" s="43"/>
      <c r="AO52" s="35"/>
      <c r="AP52" s="35"/>
      <c r="AQ52" s="53"/>
      <c r="AR52" s="50"/>
      <c r="AS52" s="47"/>
      <c r="AT52" s="47"/>
      <c r="AU52" s="49"/>
    </row>
    <row r="53" spans="1:47" s="8" customFormat="1" ht="28.5">
      <c r="A53" s="167">
        <v>45</v>
      </c>
      <c r="B53" s="168" t="s">
        <v>133</v>
      </c>
      <c r="C53" s="293" t="s">
        <v>197</v>
      </c>
      <c r="D53" s="213"/>
      <c r="E53" s="214"/>
      <c r="F53" s="5" t="s">
        <v>46</v>
      </c>
      <c r="G53" s="122" t="str">
        <f>VLOOKUP(F53,前書き!$D$12:$K46,3,FALSE)</f>
        <v>エラー，乗っ取り</v>
      </c>
      <c r="H53" s="134"/>
      <c r="I53" s="11"/>
      <c r="J53" s="25"/>
      <c r="K53" s="124"/>
      <c r="L53" s="100"/>
      <c r="M53" s="109"/>
      <c r="N53" s="80"/>
      <c r="O53" s="80"/>
      <c r="P53" s="80"/>
      <c r="Q53" s="80"/>
      <c r="R53" s="80"/>
      <c r="S53" s="80"/>
      <c r="T53" s="81"/>
      <c r="U53" s="109"/>
      <c r="V53" s="80"/>
      <c r="W53" s="80"/>
      <c r="X53" s="80"/>
      <c r="Y53" s="81"/>
      <c r="Z53" s="148"/>
      <c r="AA53" s="120"/>
      <c r="AB53" s="149"/>
      <c r="AC53" s="117"/>
      <c r="AD53" s="145"/>
      <c r="AE53" s="146"/>
      <c r="AF53" s="146"/>
      <c r="AG53" s="7"/>
      <c r="AH53" s="16"/>
      <c r="AI53" s="38"/>
      <c r="AJ53" s="72"/>
      <c r="AK53" s="72"/>
      <c r="AL53" s="72"/>
      <c r="AM53" s="72"/>
      <c r="AN53" s="43"/>
      <c r="AO53" s="35"/>
      <c r="AP53" s="35"/>
      <c r="AQ53" s="53"/>
      <c r="AR53" s="50"/>
      <c r="AS53" s="47"/>
      <c r="AT53" s="47"/>
      <c r="AU53" s="49"/>
    </row>
    <row r="54" spans="1:47" s="8" customFormat="1" ht="28.5">
      <c r="A54" s="167">
        <v>46</v>
      </c>
      <c r="B54" s="168" t="s">
        <v>133</v>
      </c>
      <c r="C54" s="293" t="s">
        <v>197</v>
      </c>
      <c r="D54" s="213"/>
      <c r="E54" s="214"/>
      <c r="F54" s="5" t="s">
        <v>50</v>
      </c>
      <c r="G54" s="122" t="str">
        <f>VLOOKUP(F54,前書き!$D$12:$K47,3,FALSE)</f>
        <v>エラー，意図しない書き換わり，ハードウェア故障を伴わない外乱・攻撃等</v>
      </c>
      <c r="H54" s="134"/>
      <c r="I54" s="11"/>
      <c r="J54" s="25"/>
      <c r="K54" s="124"/>
      <c r="L54" s="100"/>
      <c r="M54" s="109"/>
      <c r="N54" s="80"/>
      <c r="O54" s="80"/>
      <c r="P54" s="80"/>
      <c r="Q54" s="80"/>
      <c r="R54" s="80"/>
      <c r="S54" s="80"/>
      <c r="T54" s="81"/>
      <c r="U54" s="109"/>
      <c r="V54" s="80"/>
      <c r="W54" s="80"/>
      <c r="X54" s="80"/>
      <c r="Y54" s="81"/>
      <c r="Z54" s="148"/>
      <c r="AA54" s="120"/>
      <c r="AB54" s="149"/>
      <c r="AC54" s="117"/>
      <c r="AD54" s="145"/>
      <c r="AE54" s="146"/>
      <c r="AF54" s="146"/>
      <c r="AG54" s="7"/>
      <c r="AH54" s="16"/>
      <c r="AI54" s="38"/>
      <c r="AJ54" s="72"/>
      <c r="AK54" s="72"/>
      <c r="AL54" s="72"/>
      <c r="AM54" s="72"/>
      <c r="AN54" s="43"/>
      <c r="AO54" s="35"/>
      <c r="AP54" s="35"/>
      <c r="AQ54" s="53"/>
      <c r="AR54" s="50"/>
      <c r="AS54" s="47"/>
      <c r="AT54" s="47"/>
      <c r="AU54" s="49"/>
    </row>
    <row r="55" spans="1:47" s="8" customFormat="1" ht="28.5">
      <c r="A55" s="167">
        <v>47</v>
      </c>
      <c r="B55" s="168" t="s">
        <v>133</v>
      </c>
      <c r="C55" s="293" t="s">
        <v>197</v>
      </c>
      <c r="D55" s="213"/>
      <c r="E55" s="214"/>
      <c r="F55" s="5" t="s">
        <v>161</v>
      </c>
      <c r="G55" s="122" t="str">
        <f>VLOOKUP(F55,前書き!$D$12:$K45,3,FALSE)</f>
        <v>通信路における伝送情報の品質低下，劣化</v>
      </c>
      <c r="H55" s="134"/>
      <c r="I55" s="11"/>
      <c r="J55" s="25"/>
      <c r="K55" s="124"/>
      <c r="L55" s="100"/>
      <c r="M55" s="109"/>
      <c r="N55" s="80"/>
      <c r="O55" s="80"/>
      <c r="P55" s="80"/>
      <c r="Q55" s="80"/>
      <c r="R55" s="80"/>
      <c r="S55" s="80"/>
      <c r="T55" s="81"/>
      <c r="U55" s="109"/>
      <c r="V55" s="80"/>
      <c r="W55" s="80"/>
      <c r="X55" s="80"/>
      <c r="Y55" s="81"/>
      <c r="Z55" s="148"/>
      <c r="AA55" s="120"/>
      <c r="AB55" s="149"/>
      <c r="AC55" s="117"/>
      <c r="AD55" s="145"/>
      <c r="AE55" s="146"/>
      <c r="AF55" s="146"/>
      <c r="AG55" s="7"/>
      <c r="AH55" s="16"/>
      <c r="AI55" s="38"/>
      <c r="AJ55" s="72"/>
      <c r="AK55" s="72"/>
      <c r="AL55" s="72"/>
      <c r="AM55" s="72"/>
      <c r="AN55" s="43"/>
      <c r="AO55" s="35"/>
      <c r="AP55" s="35"/>
      <c r="AQ55" s="53"/>
      <c r="AR55" s="50"/>
      <c r="AS55" s="47"/>
      <c r="AT55" s="47"/>
      <c r="AU55" s="49"/>
    </row>
    <row r="56" spans="1:47" s="8" customFormat="1" ht="42.75">
      <c r="A56" s="167">
        <v>48</v>
      </c>
      <c r="B56" s="168" t="s">
        <v>133</v>
      </c>
      <c r="C56" s="293" t="s">
        <v>199</v>
      </c>
      <c r="D56" s="213"/>
      <c r="E56" s="214"/>
      <c r="F56" s="5" t="s">
        <v>135</v>
      </c>
      <c r="G56" s="122" t="str">
        <f>VLOOKUP(F56,前書き!$D$12:$K45,3,FALSE)</f>
        <v>定格外の電圧・電流、電源の瞬断</v>
      </c>
      <c r="H56" s="134" t="s">
        <v>200</v>
      </c>
      <c r="I56" s="11"/>
      <c r="J56" s="25"/>
      <c r="K56" s="124" t="s">
        <v>201</v>
      </c>
      <c r="L56" s="100" t="s">
        <v>150</v>
      </c>
      <c r="M56" s="109" t="s">
        <v>117</v>
      </c>
      <c r="N56" s="80" t="s">
        <v>117</v>
      </c>
      <c r="O56" s="80" t="s">
        <v>117</v>
      </c>
      <c r="P56" s="80" t="s">
        <v>117</v>
      </c>
      <c r="Q56" s="80" t="s">
        <v>117</v>
      </c>
      <c r="R56" s="80" t="s">
        <v>117</v>
      </c>
      <c r="S56" s="80" t="s">
        <v>117</v>
      </c>
      <c r="T56" s="81" t="s">
        <v>117</v>
      </c>
      <c r="U56" s="109" t="s">
        <v>117</v>
      </c>
      <c r="V56" s="80" t="s">
        <v>117</v>
      </c>
      <c r="W56" s="80" t="s">
        <v>117</v>
      </c>
      <c r="X56" s="80" t="s">
        <v>117</v>
      </c>
      <c r="Y56" s="81"/>
      <c r="Z56" s="148" t="s">
        <v>141</v>
      </c>
      <c r="AA56" s="120" t="s">
        <v>146</v>
      </c>
      <c r="AB56" s="149" t="s">
        <v>147</v>
      </c>
      <c r="AC56" s="117" t="s">
        <v>148</v>
      </c>
      <c r="AD56" s="145" t="s">
        <v>121</v>
      </c>
      <c r="AE56" s="146"/>
      <c r="AF56" s="146">
        <v>4</v>
      </c>
      <c r="AG56" s="7"/>
      <c r="AH56" s="16"/>
      <c r="AI56" s="38"/>
      <c r="AJ56" s="72"/>
      <c r="AK56" s="72"/>
      <c r="AL56" s="72"/>
      <c r="AM56" s="72"/>
      <c r="AN56" s="43"/>
      <c r="AO56" s="35"/>
      <c r="AP56" s="35"/>
      <c r="AQ56" s="53"/>
      <c r="AR56" s="50"/>
      <c r="AS56" s="47"/>
      <c r="AT56" s="47"/>
      <c r="AU56" s="49"/>
    </row>
    <row r="57" spans="1:47" s="8" customFormat="1" ht="42.75">
      <c r="A57" s="167">
        <v>49</v>
      </c>
      <c r="B57" s="168" t="s">
        <v>133</v>
      </c>
      <c r="C57" s="293" t="s">
        <v>199</v>
      </c>
      <c r="D57" s="213"/>
      <c r="E57" s="214"/>
      <c r="F57" s="5" t="s">
        <v>111</v>
      </c>
      <c r="G57" s="122" t="str">
        <f>VLOOKUP(F57,前書き!$D$12:$K46,3,FALSE)</f>
        <v>外部からの衝撃・振動、外部からの浸水によるショート、経年劣化、構成部品などの不具合</v>
      </c>
      <c r="H57" s="134" t="s">
        <v>200</v>
      </c>
      <c r="I57" s="11"/>
      <c r="J57" s="25"/>
      <c r="K57" s="124" t="s">
        <v>201</v>
      </c>
      <c r="L57" s="100" t="s">
        <v>150</v>
      </c>
      <c r="M57" s="109" t="s">
        <v>117</v>
      </c>
      <c r="N57" s="80" t="s">
        <v>117</v>
      </c>
      <c r="O57" s="80" t="s">
        <v>117</v>
      </c>
      <c r="P57" s="80" t="s">
        <v>117</v>
      </c>
      <c r="Q57" s="80" t="s">
        <v>117</v>
      </c>
      <c r="R57" s="80" t="s">
        <v>117</v>
      </c>
      <c r="S57" s="80" t="s">
        <v>117</v>
      </c>
      <c r="T57" s="81" t="s">
        <v>117</v>
      </c>
      <c r="U57" s="109" t="s">
        <v>117</v>
      </c>
      <c r="V57" s="80" t="s">
        <v>117</v>
      </c>
      <c r="W57" s="80" t="s">
        <v>117</v>
      </c>
      <c r="X57" s="80" t="s">
        <v>117</v>
      </c>
      <c r="Y57" s="81"/>
      <c r="Z57" s="148" t="s">
        <v>141</v>
      </c>
      <c r="AA57" s="120" t="s">
        <v>146</v>
      </c>
      <c r="AB57" s="149" t="s">
        <v>147</v>
      </c>
      <c r="AC57" s="117" t="s">
        <v>148</v>
      </c>
      <c r="AD57" s="145" t="s">
        <v>121</v>
      </c>
      <c r="AE57" s="146"/>
      <c r="AF57" s="146">
        <v>5</v>
      </c>
      <c r="AG57" s="7"/>
      <c r="AH57" s="16"/>
      <c r="AI57" s="38"/>
      <c r="AJ57" s="72"/>
      <c r="AK57" s="72"/>
      <c r="AL57" s="72"/>
      <c r="AM57" s="72"/>
      <c r="AN57" s="43"/>
      <c r="AO57" s="35"/>
      <c r="AP57" s="35"/>
      <c r="AQ57" s="53"/>
      <c r="AR57" s="50"/>
      <c r="AS57" s="47"/>
      <c r="AT57" s="47"/>
      <c r="AU57" s="49"/>
    </row>
    <row r="58" spans="1:47" s="8" customFormat="1" ht="42.75">
      <c r="A58" s="167">
        <v>50</v>
      </c>
      <c r="B58" s="168" t="s">
        <v>133</v>
      </c>
      <c r="C58" s="293" t="s">
        <v>199</v>
      </c>
      <c r="D58" s="213"/>
      <c r="E58" s="214"/>
      <c r="F58" s="5" t="s">
        <v>152</v>
      </c>
      <c r="G58" s="122" t="str">
        <f>VLOOKUP(F58,前書き!$D$12:$K47,3,FALSE)</f>
        <v>入出力の誤設定、入出力ポートのデバイス故障、タイムアウト、カップリング</v>
      </c>
      <c r="H58" s="134" t="s">
        <v>200</v>
      </c>
      <c r="I58" s="11"/>
      <c r="J58" s="25"/>
      <c r="K58" s="124" t="s">
        <v>201</v>
      </c>
      <c r="L58" s="100" t="s">
        <v>150</v>
      </c>
      <c r="M58" s="109" t="s">
        <v>117</v>
      </c>
      <c r="N58" s="80" t="s">
        <v>117</v>
      </c>
      <c r="O58" s="80" t="s">
        <v>117</v>
      </c>
      <c r="P58" s="80" t="s">
        <v>117</v>
      </c>
      <c r="Q58" s="80" t="s">
        <v>117</v>
      </c>
      <c r="R58" s="80" t="s">
        <v>117</v>
      </c>
      <c r="S58" s="80" t="s">
        <v>117</v>
      </c>
      <c r="T58" s="81" t="s">
        <v>117</v>
      </c>
      <c r="U58" s="109" t="s">
        <v>117</v>
      </c>
      <c r="V58" s="80" t="s">
        <v>117</v>
      </c>
      <c r="W58" s="80" t="s">
        <v>117</v>
      </c>
      <c r="X58" s="80" t="s">
        <v>117</v>
      </c>
      <c r="Y58" s="81"/>
      <c r="Z58" s="148" t="s">
        <v>141</v>
      </c>
      <c r="AA58" s="120" t="s">
        <v>146</v>
      </c>
      <c r="AB58" s="149" t="s">
        <v>147</v>
      </c>
      <c r="AC58" s="117" t="s">
        <v>148</v>
      </c>
      <c r="AD58" s="145" t="s">
        <v>121</v>
      </c>
      <c r="AE58" s="146"/>
      <c r="AF58" s="146">
        <v>5</v>
      </c>
      <c r="AG58" s="7"/>
      <c r="AH58" s="16"/>
      <c r="AI58" s="38"/>
      <c r="AJ58" s="72"/>
      <c r="AK58" s="72"/>
      <c r="AL58" s="72"/>
      <c r="AM58" s="72"/>
      <c r="AN58" s="43"/>
      <c r="AO58" s="35"/>
      <c r="AP58" s="35"/>
      <c r="AQ58" s="53"/>
      <c r="AR58" s="50"/>
      <c r="AS58" s="47"/>
      <c r="AT58" s="47"/>
      <c r="AU58" s="49"/>
    </row>
    <row r="59" spans="1:47" s="8" customFormat="1" ht="42.75">
      <c r="A59" s="167">
        <v>51</v>
      </c>
      <c r="B59" s="168" t="s">
        <v>133</v>
      </c>
      <c r="C59" s="293" t="s">
        <v>199</v>
      </c>
      <c r="D59" s="213"/>
      <c r="E59" s="214"/>
      <c r="F59" s="5" t="s">
        <v>154</v>
      </c>
      <c r="G59" s="122" t="str">
        <f>VLOOKUP(F59,前書き!$D$12:$K48,3,FALSE)</f>
        <v>振動、断線、ショート</v>
      </c>
      <c r="H59" s="134" t="s">
        <v>200</v>
      </c>
      <c r="I59" s="11"/>
      <c r="J59" s="25"/>
      <c r="K59" s="124" t="s">
        <v>201</v>
      </c>
      <c r="L59" s="100" t="s">
        <v>150</v>
      </c>
      <c r="M59" s="109" t="s">
        <v>117</v>
      </c>
      <c r="N59" s="80" t="s">
        <v>117</v>
      </c>
      <c r="O59" s="80" t="s">
        <v>117</v>
      </c>
      <c r="P59" s="80" t="s">
        <v>117</v>
      </c>
      <c r="Q59" s="80" t="s">
        <v>117</v>
      </c>
      <c r="R59" s="80" t="s">
        <v>117</v>
      </c>
      <c r="S59" s="80" t="s">
        <v>117</v>
      </c>
      <c r="T59" s="81" t="s">
        <v>117</v>
      </c>
      <c r="U59" s="109" t="s">
        <v>117</v>
      </c>
      <c r="V59" s="80" t="s">
        <v>117</v>
      </c>
      <c r="W59" s="80" t="s">
        <v>117</v>
      </c>
      <c r="X59" s="80" t="s">
        <v>117</v>
      </c>
      <c r="Y59" s="81"/>
      <c r="Z59" s="148" t="s">
        <v>141</v>
      </c>
      <c r="AA59" s="120" t="s">
        <v>146</v>
      </c>
      <c r="AB59" s="149" t="s">
        <v>147</v>
      </c>
      <c r="AC59" s="117" t="s">
        <v>148</v>
      </c>
      <c r="AD59" s="145" t="s">
        <v>121</v>
      </c>
      <c r="AE59" s="146"/>
      <c r="AF59" s="146">
        <v>2</v>
      </c>
      <c r="AG59" s="7"/>
      <c r="AH59" s="16"/>
      <c r="AI59" s="38"/>
      <c r="AJ59" s="72"/>
      <c r="AK59" s="72"/>
      <c r="AL59" s="72"/>
      <c r="AM59" s="72"/>
      <c r="AN59" s="43"/>
      <c r="AO59" s="35"/>
      <c r="AP59" s="35"/>
      <c r="AQ59" s="53"/>
      <c r="AR59" s="50"/>
      <c r="AS59" s="47"/>
      <c r="AT59" s="47"/>
      <c r="AU59" s="49"/>
    </row>
    <row r="60" spans="1:47" s="8" customFormat="1" ht="85.5">
      <c r="A60" s="167">
        <v>52</v>
      </c>
      <c r="B60" s="168" t="s">
        <v>133</v>
      </c>
      <c r="C60" s="293" t="s">
        <v>199</v>
      </c>
      <c r="D60" s="213"/>
      <c r="E60" s="214"/>
      <c r="F60" s="5" t="s">
        <v>161</v>
      </c>
      <c r="G60" s="122" t="str">
        <f>VLOOKUP(F60,前書き!$D$12:$K50,3,FALSE)</f>
        <v>通信路における伝送情報の品質低下，劣化</v>
      </c>
      <c r="H60" s="134" t="s">
        <v>200</v>
      </c>
      <c r="I60" s="11"/>
      <c r="J60" s="25"/>
      <c r="K60" s="124" t="s">
        <v>201</v>
      </c>
      <c r="L60" s="100" t="s">
        <v>150</v>
      </c>
      <c r="M60" s="109" t="s">
        <v>117</v>
      </c>
      <c r="N60" s="80" t="s">
        <v>117</v>
      </c>
      <c r="O60" s="80" t="s">
        <v>117</v>
      </c>
      <c r="P60" s="80" t="s">
        <v>117</v>
      </c>
      <c r="Q60" s="80" t="s">
        <v>117</v>
      </c>
      <c r="R60" s="80" t="s">
        <v>117</v>
      </c>
      <c r="S60" s="80" t="s">
        <v>117</v>
      </c>
      <c r="T60" s="81" t="s">
        <v>117</v>
      </c>
      <c r="U60" s="109" t="s">
        <v>117</v>
      </c>
      <c r="V60" s="80" t="s">
        <v>117</v>
      </c>
      <c r="W60" s="80" t="s">
        <v>117</v>
      </c>
      <c r="X60" s="80" t="s">
        <v>117</v>
      </c>
      <c r="Y60" s="81"/>
      <c r="Z60" s="148" t="s">
        <v>141</v>
      </c>
      <c r="AA60" s="120" t="s">
        <v>146</v>
      </c>
      <c r="AB60" s="149" t="s">
        <v>147</v>
      </c>
      <c r="AC60" s="117" t="s">
        <v>148</v>
      </c>
      <c r="AD60" s="145" t="s">
        <v>121</v>
      </c>
      <c r="AE60" s="146"/>
      <c r="AF60" s="146">
        <v>5</v>
      </c>
      <c r="AG60" s="7"/>
      <c r="AH60" s="16" t="s">
        <v>202</v>
      </c>
      <c r="AI60" s="38"/>
      <c r="AJ60" s="72"/>
      <c r="AK60" s="72"/>
      <c r="AL60" s="72"/>
      <c r="AM60" s="72"/>
      <c r="AN60" s="43"/>
      <c r="AO60" s="35"/>
      <c r="AP60" s="35"/>
      <c r="AQ60" s="53"/>
      <c r="AR60" s="50"/>
      <c r="AS60" s="47"/>
      <c r="AT60" s="47"/>
      <c r="AU60" s="49"/>
    </row>
    <row r="61" spans="1:47" s="8" customFormat="1" ht="42.75">
      <c r="A61" s="167">
        <v>53</v>
      </c>
      <c r="B61" s="168" t="s">
        <v>133</v>
      </c>
      <c r="C61" s="293" t="s">
        <v>203</v>
      </c>
      <c r="D61" s="213"/>
      <c r="E61" s="214"/>
      <c r="F61" s="5" t="s">
        <v>135</v>
      </c>
      <c r="G61" s="122" t="str">
        <f>VLOOKUP(F61,前書き!$D$12:$K49,3,FALSE)</f>
        <v>定格外の電圧・電流、電源の瞬断</v>
      </c>
      <c r="H61" s="134" t="s">
        <v>200</v>
      </c>
      <c r="I61" s="11"/>
      <c r="J61" s="25"/>
      <c r="K61" s="124" t="s">
        <v>201</v>
      </c>
      <c r="L61" s="100" t="s">
        <v>150</v>
      </c>
      <c r="M61" s="109" t="s">
        <v>117</v>
      </c>
      <c r="N61" s="80" t="s">
        <v>117</v>
      </c>
      <c r="O61" s="80" t="s">
        <v>117</v>
      </c>
      <c r="P61" s="80" t="s">
        <v>117</v>
      </c>
      <c r="Q61" s="80" t="s">
        <v>117</v>
      </c>
      <c r="R61" s="80" t="s">
        <v>117</v>
      </c>
      <c r="S61" s="80" t="s">
        <v>117</v>
      </c>
      <c r="T61" s="81" t="s">
        <v>117</v>
      </c>
      <c r="U61" s="109" t="s">
        <v>117</v>
      </c>
      <c r="V61" s="80" t="s">
        <v>117</v>
      </c>
      <c r="W61" s="80" t="s">
        <v>117</v>
      </c>
      <c r="X61" s="80" t="s">
        <v>117</v>
      </c>
      <c r="Y61" s="81"/>
      <c r="Z61" s="148" t="s">
        <v>141</v>
      </c>
      <c r="AA61" s="120" t="s">
        <v>146</v>
      </c>
      <c r="AB61" s="149" t="s">
        <v>147</v>
      </c>
      <c r="AC61" s="117" t="s">
        <v>148</v>
      </c>
      <c r="AD61" s="145" t="s">
        <v>121</v>
      </c>
      <c r="AE61" s="146"/>
      <c r="AF61" s="146">
        <v>4</v>
      </c>
      <c r="AG61" s="7"/>
      <c r="AH61" s="16"/>
      <c r="AI61" s="38"/>
      <c r="AJ61" s="72"/>
      <c r="AK61" s="72"/>
      <c r="AL61" s="72"/>
      <c r="AM61" s="72"/>
      <c r="AN61" s="43"/>
      <c r="AO61" s="35"/>
      <c r="AP61" s="35"/>
      <c r="AQ61" s="53"/>
      <c r="AR61" s="50"/>
      <c r="AS61" s="47"/>
      <c r="AT61" s="47"/>
      <c r="AU61" s="49"/>
    </row>
    <row r="62" spans="1:47" s="8" customFormat="1" ht="57">
      <c r="A62" s="167">
        <v>54</v>
      </c>
      <c r="B62" s="168" t="s">
        <v>133</v>
      </c>
      <c r="C62" s="293" t="s">
        <v>203</v>
      </c>
      <c r="D62" s="213"/>
      <c r="E62" s="214"/>
      <c r="F62" s="5" t="s">
        <v>111</v>
      </c>
      <c r="G62" s="122" t="str">
        <f>VLOOKUP(F62,前書き!$D$12:$K50,3,FALSE)</f>
        <v>外部からの衝撃・振動、外部からの浸水によるショート、経年劣化、構成部品などの不具合</v>
      </c>
      <c r="H62" s="134" t="s">
        <v>204</v>
      </c>
      <c r="I62" s="11"/>
      <c r="J62" s="25"/>
      <c r="K62" s="124" t="s">
        <v>201</v>
      </c>
      <c r="L62" s="100" t="s">
        <v>150</v>
      </c>
      <c r="M62" s="109" t="s">
        <v>117</v>
      </c>
      <c r="N62" s="80" t="s">
        <v>117</v>
      </c>
      <c r="O62" s="80" t="s">
        <v>117</v>
      </c>
      <c r="P62" s="80" t="s">
        <v>117</v>
      </c>
      <c r="Q62" s="80" t="s">
        <v>117</v>
      </c>
      <c r="R62" s="80" t="s">
        <v>117</v>
      </c>
      <c r="S62" s="80" t="s">
        <v>117</v>
      </c>
      <c r="T62" s="81" t="s">
        <v>117</v>
      </c>
      <c r="U62" s="109" t="s">
        <v>117</v>
      </c>
      <c r="V62" s="80" t="s">
        <v>117</v>
      </c>
      <c r="W62" s="80" t="s">
        <v>117</v>
      </c>
      <c r="X62" s="80" t="s">
        <v>117</v>
      </c>
      <c r="Y62" s="81"/>
      <c r="Z62" s="148" t="s">
        <v>141</v>
      </c>
      <c r="AA62" s="120" t="s">
        <v>146</v>
      </c>
      <c r="AB62" s="149" t="s">
        <v>147</v>
      </c>
      <c r="AC62" s="117" t="s">
        <v>148</v>
      </c>
      <c r="AD62" s="145" t="s">
        <v>121</v>
      </c>
      <c r="AE62" s="146"/>
      <c r="AF62" s="146">
        <v>5</v>
      </c>
      <c r="AG62" s="7"/>
      <c r="AH62" s="16"/>
      <c r="AI62" s="38"/>
      <c r="AJ62" s="72"/>
      <c r="AK62" s="72"/>
      <c r="AL62" s="72"/>
      <c r="AM62" s="72"/>
      <c r="AN62" s="43"/>
      <c r="AO62" s="35"/>
      <c r="AP62" s="35"/>
      <c r="AQ62" s="53"/>
      <c r="AR62" s="50"/>
      <c r="AS62" s="47"/>
      <c r="AT62" s="47"/>
      <c r="AU62" s="49"/>
    </row>
    <row r="63" spans="1:47" s="8" customFormat="1" ht="42.75">
      <c r="A63" s="167">
        <v>55</v>
      </c>
      <c r="B63" s="168" t="s">
        <v>133</v>
      </c>
      <c r="C63" s="293" t="s">
        <v>203</v>
      </c>
      <c r="D63" s="213"/>
      <c r="E63" s="214"/>
      <c r="F63" s="5" t="s">
        <v>152</v>
      </c>
      <c r="G63" s="122" t="str">
        <f>VLOOKUP(F63,前書き!$D$12:$K51,3,FALSE)</f>
        <v>入出力の誤設定、入出力ポートのデバイス故障、タイムアウト、カップリング</v>
      </c>
      <c r="H63" s="134" t="s">
        <v>200</v>
      </c>
      <c r="I63" s="11"/>
      <c r="J63" s="25"/>
      <c r="K63" s="124" t="s">
        <v>201</v>
      </c>
      <c r="L63" s="100" t="s">
        <v>150</v>
      </c>
      <c r="M63" s="109" t="s">
        <v>117</v>
      </c>
      <c r="N63" s="80" t="s">
        <v>117</v>
      </c>
      <c r="O63" s="80" t="s">
        <v>117</v>
      </c>
      <c r="P63" s="80" t="s">
        <v>117</v>
      </c>
      <c r="Q63" s="80" t="s">
        <v>117</v>
      </c>
      <c r="R63" s="80" t="s">
        <v>117</v>
      </c>
      <c r="S63" s="80" t="s">
        <v>117</v>
      </c>
      <c r="T63" s="81" t="s">
        <v>117</v>
      </c>
      <c r="U63" s="109" t="s">
        <v>117</v>
      </c>
      <c r="V63" s="80" t="s">
        <v>117</v>
      </c>
      <c r="W63" s="80" t="s">
        <v>117</v>
      </c>
      <c r="X63" s="80" t="s">
        <v>117</v>
      </c>
      <c r="Y63" s="81"/>
      <c r="Z63" s="148" t="s">
        <v>141</v>
      </c>
      <c r="AA63" s="120" t="s">
        <v>146</v>
      </c>
      <c r="AB63" s="149" t="s">
        <v>147</v>
      </c>
      <c r="AC63" s="117" t="s">
        <v>148</v>
      </c>
      <c r="AD63" s="145" t="s">
        <v>121</v>
      </c>
      <c r="AE63" s="146"/>
      <c r="AF63" s="146">
        <v>6</v>
      </c>
      <c r="AG63" s="7"/>
      <c r="AH63" s="16"/>
      <c r="AI63" s="38"/>
      <c r="AJ63" s="72"/>
      <c r="AK63" s="72"/>
      <c r="AL63" s="72"/>
      <c r="AM63" s="72"/>
      <c r="AN63" s="43"/>
      <c r="AO63" s="35"/>
      <c r="AP63" s="35"/>
      <c r="AQ63" s="53"/>
      <c r="AR63" s="50"/>
      <c r="AS63" s="47"/>
      <c r="AT63" s="47"/>
      <c r="AU63" s="49"/>
    </row>
    <row r="64" spans="1:47" s="8" customFormat="1" ht="42.75">
      <c r="A64" s="167">
        <v>56</v>
      </c>
      <c r="B64" s="168" t="s">
        <v>133</v>
      </c>
      <c r="C64" s="293" t="s">
        <v>203</v>
      </c>
      <c r="D64" s="213"/>
      <c r="E64" s="214"/>
      <c r="F64" s="5" t="s">
        <v>154</v>
      </c>
      <c r="G64" s="122" t="str">
        <f>VLOOKUP(F64,前書き!$D$12:$K52,3,FALSE)</f>
        <v>振動、断線、ショート</v>
      </c>
      <c r="H64" s="134" t="s">
        <v>200</v>
      </c>
      <c r="I64" s="11"/>
      <c r="J64" s="25"/>
      <c r="K64" s="124" t="s">
        <v>201</v>
      </c>
      <c r="L64" s="100" t="s">
        <v>150</v>
      </c>
      <c r="M64" s="109" t="s">
        <v>117</v>
      </c>
      <c r="N64" s="80" t="s">
        <v>117</v>
      </c>
      <c r="O64" s="80" t="s">
        <v>117</v>
      </c>
      <c r="P64" s="80" t="s">
        <v>117</v>
      </c>
      <c r="Q64" s="80" t="s">
        <v>117</v>
      </c>
      <c r="R64" s="80" t="s">
        <v>117</v>
      </c>
      <c r="S64" s="80" t="s">
        <v>117</v>
      </c>
      <c r="T64" s="81" t="s">
        <v>117</v>
      </c>
      <c r="U64" s="109" t="s">
        <v>117</v>
      </c>
      <c r="V64" s="80" t="s">
        <v>117</v>
      </c>
      <c r="W64" s="80" t="s">
        <v>117</v>
      </c>
      <c r="X64" s="80" t="s">
        <v>117</v>
      </c>
      <c r="Y64" s="81"/>
      <c r="Z64" s="148" t="s">
        <v>141</v>
      </c>
      <c r="AA64" s="120" t="s">
        <v>146</v>
      </c>
      <c r="AB64" s="149" t="s">
        <v>147</v>
      </c>
      <c r="AC64" s="117" t="s">
        <v>148</v>
      </c>
      <c r="AD64" s="145" t="s">
        <v>121</v>
      </c>
      <c r="AE64" s="146"/>
      <c r="AF64" s="146">
        <v>2</v>
      </c>
      <c r="AG64" s="7"/>
      <c r="AH64" s="16"/>
      <c r="AI64" s="38"/>
      <c r="AJ64" s="72"/>
      <c r="AK64" s="72"/>
      <c r="AL64" s="72"/>
      <c r="AM64" s="72"/>
      <c r="AN64" s="43"/>
      <c r="AO64" s="35"/>
      <c r="AP64" s="35"/>
      <c r="AQ64" s="53"/>
      <c r="AR64" s="50"/>
      <c r="AS64" s="47"/>
      <c r="AT64" s="47"/>
      <c r="AU64" s="49"/>
    </row>
    <row r="65" spans="1:47" s="8" customFormat="1" ht="99.75">
      <c r="A65" s="167">
        <v>57</v>
      </c>
      <c r="B65" s="168" t="s">
        <v>133</v>
      </c>
      <c r="C65" s="293" t="s">
        <v>203</v>
      </c>
      <c r="D65" s="213"/>
      <c r="E65" s="214"/>
      <c r="F65" s="5" t="s">
        <v>42</v>
      </c>
      <c r="G65" s="122" t="str">
        <f>VLOOKUP(F65,前書き!$D$12:$K51,3,FALSE)</f>
        <v>エラー，意図しないプロセス外動作</v>
      </c>
      <c r="H65" s="134" t="s">
        <v>205</v>
      </c>
      <c r="I65" s="11"/>
      <c r="J65" s="25"/>
      <c r="K65" s="124" t="s">
        <v>201</v>
      </c>
      <c r="L65" s="100" t="s">
        <v>150</v>
      </c>
      <c r="M65" s="109" t="s">
        <v>117</v>
      </c>
      <c r="N65" s="80" t="s">
        <v>117</v>
      </c>
      <c r="O65" s="80" t="s">
        <v>117</v>
      </c>
      <c r="P65" s="80" t="s">
        <v>117</v>
      </c>
      <c r="Q65" s="80" t="s">
        <v>117</v>
      </c>
      <c r="R65" s="80" t="s">
        <v>117</v>
      </c>
      <c r="S65" s="80" t="s">
        <v>117</v>
      </c>
      <c r="T65" s="81" t="s">
        <v>117</v>
      </c>
      <c r="U65" s="109" t="s">
        <v>117</v>
      </c>
      <c r="V65" s="80" t="s">
        <v>117</v>
      </c>
      <c r="W65" s="80" t="s">
        <v>117</v>
      </c>
      <c r="X65" s="80" t="s">
        <v>117</v>
      </c>
      <c r="Y65" s="81"/>
      <c r="Z65" s="148" t="s">
        <v>141</v>
      </c>
      <c r="AA65" s="120" t="s">
        <v>146</v>
      </c>
      <c r="AB65" s="149" t="s">
        <v>147</v>
      </c>
      <c r="AC65" s="117" t="s">
        <v>148</v>
      </c>
      <c r="AD65" s="145" t="s">
        <v>121</v>
      </c>
      <c r="AE65" s="146"/>
      <c r="AF65" s="146">
        <v>6</v>
      </c>
      <c r="AG65" s="7"/>
      <c r="AH65" s="16"/>
      <c r="AI65" s="38"/>
      <c r="AJ65" s="72"/>
      <c r="AK65" s="72"/>
      <c r="AL65" s="72"/>
      <c r="AM65" s="72"/>
      <c r="AN65" s="43"/>
      <c r="AO65" s="35"/>
      <c r="AP65" s="35"/>
      <c r="AQ65" s="53"/>
      <c r="AR65" s="50"/>
      <c r="AS65" s="47"/>
      <c r="AT65" s="47"/>
      <c r="AU65" s="49"/>
    </row>
    <row r="66" spans="1:47" s="8" customFormat="1" ht="42.75">
      <c r="A66" s="167">
        <v>58</v>
      </c>
      <c r="B66" s="168" t="s">
        <v>133</v>
      </c>
      <c r="C66" s="293" t="s">
        <v>203</v>
      </c>
      <c r="D66" s="213"/>
      <c r="E66" s="214"/>
      <c r="F66" s="5" t="s">
        <v>46</v>
      </c>
      <c r="G66" s="122" t="str">
        <f>VLOOKUP(F66,前書き!$D$12:$K52,3,FALSE)</f>
        <v>エラー，乗っ取り</v>
      </c>
      <c r="H66" s="134" t="s">
        <v>206</v>
      </c>
      <c r="I66" s="11"/>
      <c r="J66" s="25"/>
      <c r="K66" s="124" t="s">
        <v>207</v>
      </c>
      <c r="L66" s="100" t="s">
        <v>208</v>
      </c>
      <c r="M66" s="109" t="s">
        <v>117</v>
      </c>
      <c r="N66" s="80" t="s">
        <v>117</v>
      </c>
      <c r="O66" s="80" t="s">
        <v>117</v>
      </c>
      <c r="P66" s="80" t="s">
        <v>117</v>
      </c>
      <c r="Q66" s="80" t="s">
        <v>117</v>
      </c>
      <c r="R66" s="80" t="s">
        <v>117</v>
      </c>
      <c r="S66" s="80" t="s">
        <v>117</v>
      </c>
      <c r="T66" s="81" t="s">
        <v>117</v>
      </c>
      <c r="U66" s="109" t="s">
        <v>117</v>
      </c>
      <c r="V66" s="80" t="s">
        <v>117</v>
      </c>
      <c r="W66" s="80" t="s">
        <v>117</v>
      </c>
      <c r="X66" s="80" t="s">
        <v>117</v>
      </c>
      <c r="Y66" s="81"/>
      <c r="Z66" s="148" t="s">
        <v>141</v>
      </c>
      <c r="AA66" s="120" t="s">
        <v>146</v>
      </c>
      <c r="AB66" s="149" t="s">
        <v>147</v>
      </c>
      <c r="AC66" s="117" t="s">
        <v>148</v>
      </c>
      <c r="AD66" s="145" t="s">
        <v>121</v>
      </c>
      <c r="AE66" s="146"/>
      <c r="AF66" s="177"/>
      <c r="AG66" s="7"/>
      <c r="AH66" s="16"/>
      <c r="AI66" s="38"/>
      <c r="AJ66" s="72"/>
      <c r="AK66" s="72"/>
      <c r="AL66" s="72"/>
      <c r="AM66" s="72"/>
      <c r="AN66" s="43"/>
      <c r="AO66" s="35"/>
      <c r="AP66" s="35"/>
      <c r="AQ66" s="53"/>
      <c r="AR66" s="50"/>
      <c r="AS66" s="47"/>
      <c r="AT66" s="47"/>
      <c r="AU66" s="49"/>
    </row>
    <row r="67" spans="1:47" s="8" customFormat="1" ht="57">
      <c r="A67" s="167">
        <v>59</v>
      </c>
      <c r="B67" s="168" t="s">
        <v>133</v>
      </c>
      <c r="C67" s="293" t="s">
        <v>203</v>
      </c>
      <c r="D67" s="213"/>
      <c r="E67" s="214"/>
      <c r="F67" s="5" t="s">
        <v>50</v>
      </c>
      <c r="G67" s="122" t="str">
        <f>VLOOKUP(F67,前書き!$D$12:$K53,3,FALSE)</f>
        <v>エラー，意図しない書き換わり，ハードウェア故障を伴わない外乱・攻撃等</v>
      </c>
      <c r="H67" s="134" t="s">
        <v>209</v>
      </c>
      <c r="I67" s="11"/>
      <c r="J67" s="25"/>
      <c r="K67" s="124" t="s">
        <v>207</v>
      </c>
      <c r="L67" s="100" t="s">
        <v>208</v>
      </c>
      <c r="M67" s="109" t="s">
        <v>117</v>
      </c>
      <c r="N67" s="80" t="s">
        <v>117</v>
      </c>
      <c r="O67" s="80" t="s">
        <v>117</v>
      </c>
      <c r="P67" s="80" t="s">
        <v>117</v>
      </c>
      <c r="Q67" s="80" t="s">
        <v>117</v>
      </c>
      <c r="R67" s="80" t="s">
        <v>117</v>
      </c>
      <c r="S67" s="80" t="s">
        <v>117</v>
      </c>
      <c r="T67" s="81" t="s">
        <v>117</v>
      </c>
      <c r="U67" s="109" t="s">
        <v>117</v>
      </c>
      <c r="V67" s="80" t="s">
        <v>117</v>
      </c>
      <c r="W67" s="80" t="s">
        <v>117</v>
      </c>
      <c r="X67" s="80" t="s">
        <v>117</v>
      </c>
      <c r="Y67" s="81"/>
      <c r="Z67" s="148" t="s">
        <v>141</v>
      </c>
      <c r="AA67" s="120" t="s">
        <v>146</v>
      </c>
      <c r="AB67" s="149" t="s">
        <v>147</v>
      </c>
      <c r="AC67" s="117" t="s">
        <v>148</v>
      </c>
      <c r="AD67" s="145" t="s">
        <v>121</v>
      </c>
      <c r="AE67" s="146"/>
      <c r="AF67" s="146">
        <v>4</v>
      </c>
      <c r="AG67" s="7"/>
      <c r="AH67" s="16"/>
      <c r="AI67" s="38"/>
      <c r="AJ67" s="72"/>
      <c r="AK67" s="72"/>
      <c r="AL67" s="72"/>
      <c r="AM67" s="72"/>
      <c r="AN67" s="43"/>
      <c r="AO67" s="35"/>
      <c r="AP67" s="35"/>
      <c r="AQ67" s="53"/>
      <c r="AR67" s="50"/>
      <c r="AS67" s="47"/>
      <c r="AT67" s="47"/>
      <c r="AU67" s="49"/>
    </row>
    <row r="68" spans="1:47" s="8" customFormat="1" ht="42.75">
      <c r="A68" s="167">
        <v>60</v>
      </c>
      <c r="B68" s="168" t="s">
        <v>133</v>
      </c>
      <c r="C68" s="293" t="s">
        <v>203</v>
      </c>
      <c r="D68" s="213"/>
      <c r="E68" s="214"/>
      <c r="F68" s="5" t="s">
        <v>161</v>
      </c>
      <c r="G68" s="122" t="str">
        <f>VLOOKUP(F68,前書き!$D$12:$K54,3,FALSE)</f>
        <v>通信路における伝送情報の品質低下，劣化</v>
      </c>
      <c r="H68" s="134" t="s">
        <v>200</v>
      </c>
      <c r="I68" s="11"/>
      <c r="J68" s="25"/>
      <c r="K68" s="124" t="s">
        <v>207</v>
      </c>
      <c r="L68" s="100" t="s">
        <v>208</v>
      </c>
      <c r="M68" s="109" t="s">
        <v>117</v>
      </c>
      <c r="N68" s="80" t="s">
        <v>117</v>
      </c>
      <c r="O68" s="80" t="s">
        <v>117</v>
      </c>
      <c r="P68" s="80" t="s">
        <v>117</v>
      </c>
      <c r="Q68" s="80" t="s">
        <v>117</v>
      </c>
      <c r="R68" s="80" t="s">
        <v>117</v>
      </c>
      <c r="S68" s="80" t="s">
        <v>117</v>
      </c>
      <c r="T68" s="81" t="s">
        <v>117</v>
      </c>
      <c r="U68" s="109" t="s">
        <v>117</v>
      </c>
      <c r="V68" s="80" t="s">
        <v>117</v>
      </c>
      <c r="W68" s="80" t="s">
        <v>117</v>
      </c>
      <c r="X68" s="80" t="s">
        <v>117</v>
      </c>
      <c r="Y68" s="81"/>
      <c r="Z68" s="148" t="s">
        <v>141</v>
      </c>
      <c r="AA68" s="120" t="s">
        <v>146</v>
      </c>
      <c r="AB68" s="149" t="s">
        <v>147</v>
      </c>
      <c r="AC68" s="117" t="s">
        <v>148</v>
      </c>
      <c r="AD68" s="145" t="s">
        <v>121</v>
      </c>
      <c r="AE68" s="146"/>
      <c r="AF68" s="146">
        <v>4</v>
      </c>
      <c r="AG68" s="7"/>
      <c r="AH68" s="16"/>
      <c r="AI68" s="38"/>
      <c r="AJ68" s="72"/>
      <c r="AK68" s="72"/>
      <c r="AL68" s="72"/>
      <c r="AM68" s="72"/>
      <c r="AN68" s="43"/>
      <c r="AO68" s="35"/>
      <c r="AP68" s="35"/>
      <c r="AQ68" s="53"/>
      <c r="AR68" s="50"/>
      <c r="AS68" s="47"/>
      <c r="AT68" s="47"/>
      <c r="AU68" s="49"/>
    </row>
    <row r="69" spans="1:47" s="8" customFormat="1" ht="57">
      <c r="A69" s="167">
        <v>61</v>
      </c>
      <c r="B69" s="168" t="s">
        <v>133</v>
      </c>
      <c r="C69" s="293" t="s">
        <v>210</v>
      </c>
      <c r="D69" s="213"/>
      <c r="E69" s="214"/>
      <c r="F69" s="5" t="s">
        <v>135</v>
      </c>
      <c r="G69" s="122" t="str">
        <f>VLOOKUP(F69,前書き!$D$12:$K53,3,FALSE)</f>
        <v>定格外の電圧・電流、電源の瞬断</v>
      </c>
      <c r="H69" s="134" t="s">
        <v>211</v>
      </c>
      <c r="I69" s="11"/>
      <c r="J69" s="25"/>
      <c r="K69" s="124" t="s">
        <v>212</v>
      </c>
      <c r="L69" s="100" t="s">
        <v>213</v>
      </c>
      <c r="M69" s="109" t="s">
        <v>117</v>
      </c>
      <c r="N69" s="80" t="s">
        <v>117</v>
      </c>
      <c r="O69" s="80" t="s">
        <v>117</v>
      </c>
      <c r="P69" s="80" t="s">
        <v>117</v>
      </c>
      <c r="Q69" s="80" t="s">
        <v>117</v>
      </c>
      <c r="R69" s="80" t="s">
        <v>117</v>
      </c>
      <c r="S69" s="80" t="s">
        <v>117</v>
      </c>
      <c r="T69" s="81" t="s">
        <v>117</v>
      </c>
      <c r="U69" s="109" t="s">
        <v>117</v>
      </c>
      <c r="V69" s="80" t="s">
        <v>117</v>
      </c>
      <c r="W69" s="80" t="s">
        <v>117</v>
      </c>
      <c r="X69" s="80" t="s">
        <v>117</v>
      </c>
      <c r="Y69" s="81"/>
      <c r="Z69" s="148" t="s">
        <v>141</v>
      </c>
      <c r="AA69" s="120" t="s">
        <v>120</v>
      </c>
      <c r="AB69" s="149" t="s">
        <v>120</v>
      </c>
      <c r="AC69" s="117" t="s">
        <v>214</v>
      </c>
      <c r="AD69" s="145" t="s">
        <v>121</v>
      </c>
      <c r="AE69" s="146"/>
      <c r="AF69" s="146">
        <v>4</v>
      </c>
      <c r="AG69" s="7"/>
      <c r="AH69" s="16" t="s">
        <v>215</v>
      </c>
      <c r="AI69" s="38"/>
      <c r="AJ69" s="72"/>
      <c r="AK69" s="72"/>
      <c r="AL69" s="72"/>
      <c r="AM69" s="72"/>
      <c r="AN69" s="43"/>
      <c r="AO69" s="35"/>
      <c r="AP69" s="35"/>
      <c r="AQ69" s="53"/>
      <c r="AR69" s="50"/>
      <c r="AS69" s="47"/>
      <c r="AT69" s="47"/>
      <c r="AU69" s="49"/>
    </row>
    <row r="70" spans="1:47" s="8" customFormat="1" ht="57">
      <c r="A70" s="167">
        <v>62</v>
      </c>
      <c r="B70" s="168" t="s">
        <v>133</v>
      </c>
      <c r="C70" s="293" t="s">
        <v>210</v>
      </c>
      <c r="D70" s="213"/>
      <c r="E70" s="214"/>
      <c r="F70" s="5" t="s">
        <v>111</v>
      </c>
      <c r="G70" s="122" t="str">
        <f>VLOOKUP(F70,前書き!$D$12:$K54,3,FALSE)</f>
        <v>外部からの衝撃・振動、外部からの浸水によるショート、経年劣化、構成部品などの不具合</v>
      </c>
      <c r="H70" s="134" t="s">
        <v>211</v>
      </c>
      <c r="I70" s="11"/>
      <c r="J70" s="25"/>
      <c r="K70" s="124" t="s">
        <v>212</v>
      </c>
      <c r="L70" s="100" t="s">
        <v>213</v>
      </c>
      <c r="M70" s="109" t="s">
        <v>117</v>
      </c>
      <c r="N70" s="80" t="s">
        <v>117</v>
      </c>
      <c r="O70" s="80" t="s">
        <v>117</v>
      </c>
      <c r="P70" s="80" t="s">
        <v>117</v>
      </c>
      <c r="Q70" s="80" t="s">
        <v>117</v>
      </c>
      <c r="R70" s="80" t="s">
        <v>117</v>
      </c>
      <c r="S70" s="80" t="s">
        <v>117</v>
      </c>
      <c r="T70" s="81" t="s">
        <v>117</v>
      </c>
      <c r="U70" s="109" t="s">
        <v>117</v>
      </c>
      <c r="V70" s="80" t="s">
        <v>117</v>
      </c>
      <c r="W70" s="80" t="s">
        <v>117</v>
      </c>
      <c r="X70" s="80" t="s">
        <v>117</v>
      </c>
      <c r="Y70" s="81"/>
      <c r="Z70" s="148" t="s">
        <v>141</v>
      </c>
      <c r="AA70" s="120" t="s">
        <v>120</v>
      </c>
      <c r="AB70" s="149" t="s">
        <v>120</v>
      </c>
      <c r="AC70" s="117" t="s">
        <v>214</v>
      </c>
      <c r="AD70" s="145" t="s">
        <v>121</v>
      </c>
      <c r="AE70" s="146"/>
      <c r="AF70" s="146">
        <v>5</v>
      </c>
      <c r="AG70" s="7"/>
      <c r="AH70" s="16" t="s">
        <v>215</v>
      </c>
      <c r="AI70" s="38"/>
      <c r="AJ70" s="72"/>
      <c r="AK70" s="72"/>
      <c r="AL70" s="72"/>
      <c r="AM70" s="72"/>
      <c r="AN70" s="43"/>
      <c r="AO70" s="35"/>
      <c r="AP70" s="35"/>
      <c r="AQ70" s="53"/>
      <c r="AR70" s="50"/>
      <c r="AS70" s="47"/>
      <c r="AT70" s="47"/>
      <c r="AU70" s="49"/>
    </row>
    <row r="71" spans="1:47" s="8" customFormat="1" ht="57">
      <c r="A71" s="167">
        <v>63</v>
      </c>
      <c r="B71" s="168" t="s">
        <v>133</v>
      </c>
      <c r="C71" s="293" t="s">
        <v>210</v>
      </c>
      <c r="D71" s="213"/>
      <c r="E71" s="214"/>
      <c r="F71" s="5" t="s">
        <v>152</v>
      </c>
      <c r="G71" s="122" t="str">
        <f>VLOOKUP(F71,前書き!$D$12:$K55,3,FALSE)</f>
        <v>入出力の誤設定、入出力ポートのデバイス故障、タイムアウト、カップリング</v>
      </c>
      <c r="H71" s="134" t="s">
        <v>211</v>
      </c>
      <c r="I71" s="11"/>
      <c r="J71" s="25"/>
      <c r="K71" s="124" t="s">
        <v>212</v>
      </c>
      <c r="L71" s="100" t="s">
        <v>213</v>
      </c>
      <c r="M71" s="109" t="s">
        <v>117</v>
      </c>
      <c r="N71" s="80" t="s">
        <v>117</v>
      </c>
      <c r="O71" s="80" t="s">
        <v>117</v>
      </c>
      <c r="P71" s="80" t="s">
        <v>117</v>
      </c>
      <c r="Q71" s="80" t="s">
        <v>117</v>
      </c>
      <c r="R71" s="80" t="s">
        <v>117</v>
      </c>
      <c r="S71" s="80" t="s">
        <v>117</v>
      </c>
      <c r="T71" s="81" t="s">
        <v>117</v>
      </c>
      <c r="U71" s="109" t="s">
        <v>117</v>
      </c>
      <c r="V71" s="80" t="s">
        <v>117</v>
      </c>
      <c r="W71" s="80" t="s">
        <v>117</v>
      </c>
      <c r="X71" s="80" t="s">
        <v>117</v>
      </c>
      <c r="Y71" s="81"/>
      <c r="Z71" s="148" t="s">
        <v>141</v>
      </c>
      <c r="AA71" s="120" t="s">
        <v>120</v>
      </c>
      <c r="AB71" s="149" t="s">
        <v>120</v>
      </c>
      <c r="AC71" s="117" t="s">
        <v>214</v>
      </c>
      <c r="AD71" s="145" t="s">
        <v>121</v>
      </c>
      <c r="AE71" s="146"/>
      <c r="AF71" s="146">
        <v>6</v>
      </c>
      <c r="AG71" s="7"/>
      <c r="AH71" s="16" t="s">
        <v>215</v>
      </c>
      <c r="AI71" s="38"/>
      <c r="AJ71" s="72"/>
      <c r="AK71" s="72"/>
      <c r="AL71" s="72"/>
      <c r="AM71" s="72"/>
      <c r="AN71" s="43"/>
      <c r="AO71" s="35"/>
      <c r="AP71" s="35"/>
      <c r="AQ71" s="53"/>
      <c r="AR71" s="50"/>
      <c r="AS71" s="47"/>
      <c r="AT71" s="47"/>
      <c r="AU71" s="49"/>
    </row>
    <row r="72" spans="1:47" s="8" customFormat="1" ht="57">
      <c r="A72" s="167">
        <v>64</v>
      </c>
      <c r="B72" s="168" t="s">
        <v>133</v>
      </c>
      <c r="C72" s="293" t="s">
        <v>210</v>
      </c>
      <c r="D72" s="213"/>
      <c r="E72" s="214"/>
      <c r="F72" s="5" t="s">
        <v>154</v>
      </c>
      <c r="G72" s="122" t="str">
        <f>VLOOKUP(F72,前書き!$D$12:$K56,3,FALSE)</f>
        <v>振動、断線、ショート</v>
      </c>
      <c r="H72" s="134" t="s">
        <v>211</v>
      </c>
      <c r="I72" s="11"/>
      <c r="J72" s="25"/>
      <c r="K72" s="124" t="s">
        <v>212</v>
      </c>
      <c r="L72" s="100" t="s">
        <v>213</v>
      </c>
      <c r="M72" s="109" t="s">
        <v>117</v>
      </c>
      <c r="N72" s="80" t="s">
        <v>117</v>
      </c>
      <c r="O72" s="80" t="s">
        <v>117</v>
      </c>
      <c r="P72" s="80" t="s">
        <v>117</v>
      </c>
      <c r="Q72" s="80" t="s">
        <v>117</v>
      </c>
      <c r="R72" s="80" t="s">
        <v>117</v>
      </c>
      <c r="S72" s="80" t="s">
        <v>117</v>
      </c>
      <c r="T72" s="81" t="s">
        <v>117</v>
      </c>
      <c r="U72" s="109" t="s">
        <v>117</v>
      </c>
      <c r="V72" s="80" t="s">
        <v>117</v>
      </c>
      <c r="W72" s="80" t="s">
        <v>117</v>
      </c>
      <c r="X72" s="80" t="s">
        <v>117</v>
      </c>
      <c r="Y72" s="81"/>
      <c r="Z72" s="148" t="s">
        <v>141</v>
      </c>
      <c r="AA72" s="120" t="s">
        <v>120</v>
      </c>
      <c r="AB72" s="149" t="s">
        <v>120</v>
      </c>
      <c r="AC72" s="117" t="s">
        <v>214</v>
      </c>
      <c r="AD72" s="145" t="s">
        <v>121</v>
      </c>
      <c r="AE72" s="146"/>
      <c r="AF72" s="146">
        <v>2</v>
      </c>
      <c r="AG72" s="7"/>
      <c r="AH72" s="16" t="s">
        <v>215</v>
      </c>
      <c r="AI72" s="38"/>
      <c r="AJ72" s="72"/>
      <c r="AK72" s="72"/>
      <c r="AL72" s="72"/>
      <c r="AM72" s="72"/>
      <c r="AN72" s="43"/>
      <c r="AO72" s="35"/>
      <c r="AP72" s="35"/>
      <c r="AQ72" s="53"/>
      <c r="AR72" s="50"/>
      <c r="AS72" s="47"/>
      <c r="AT72" s="47"/>
      <c r="AU72" s="49"/>
    </row>
    <row r="73" spans="1:47" s="8" customFormat="1" ht="85.5">
      <c r="A73" s="167">
        <v>65</v>
      </c>
      <c r="B73" s="168" t="s">
        <v>133</v>
      </c>
      <c r="C73" s="293" t="s">
        <v>210</v>
      </c>
      <c r="D73" s="213"/>
      <c r="E73" s="214"/>
      <c r="F73" s="5" t="s">
        <v>42</v>
      </c>
      <c r="G73" s="122" t="str">
        <f>VLOOKUP(F73,前書き!$D$12:$K59,3,FALSE)</f>
        <v>エラー，意図しないプロセス外動作</v>
      </c>
      <c r="H73" s="134" t="s">
        <v>216</v>
      </c>
      <c r="I73" s="11"/>
      <c r="J73" s="25"/>
      <c r="K73" s="124" t="s">
        <v>212</v>
      </c>
      <c r="L73" s="100" t="s">
        <v>213</v>
      </c>
      <c r="M73" s="109" t="s">
        <v>117</v>
      </c>
      <c r="N73" s="80" t="s">
        <v>117</v>
      </c>
      <c r="O73" s="80" t="s">
        <v>117</v>
      </c>
      <c r="P73" s="80" t="s">
        <v>117</v>
      </c>
      <c r="Q73" s="80" t="s">
        <v>117</v>
      </c>
      <c r="R73" s="80" t="s">
        <v>117</v>
      </c>
      <c r="S73" s="80" t="s">
        <v>117</v>
      </c>
      <c r="T73" s="81" t="s">
        <v>117</v>
      </c>
      <c r="U73" s="109" t="s">
        <v>117</v>
      </c>
      <c r="V73" s="80" t="s">
        <v>117</v>
      </c>
      <c r="W73" s="80" t="s">
        <v>117</v>
      </c>
      <c r="X73" s="80" t="s">
        <v>117</v>
      </c>
      <c r="Y73" s="81"/>
      <c r="Z73" s="148" t="s">
        <v>141</v>
      </c>
      <c r="AA73" s="120" t="s">
        <v>146</v>
      </c>
      <c r="AB73" s="149" t="s">
        <v>147</v>
      </c>
      <c r="AC73" s="117" t="s">
        <v>148</v>
      </c>
      <c r="AD73" s="145" t="s">
        <v>121</v>
      </c>
      <c r="AE73" s="146"/>
      <c r="AF73" s="146">
        <v>6</v>
      </c>
      <c r="AG73" s="7"/>
      <c r="AH73" s="16" t="s">
        <v>215</v>
      </c>
      <c r="AI73" s="38"/>
      <c r="AJ73" s="72"/>
      <c r="AK73" s="72"/>
      <c r="AL73" s="72"/>
      <c r="AM73" s="72"/>
      <c r="AN73" s="43"/>
      <c r="AO73" s="35"/>
      <c r="AP73" s="35"/>
      <c r="AQ73" s="53"/>
      <c r="AR73" s="50"/>
      <c r="AS73" s="47"/>
      <c r="AT73" s="47"/>
      <c r="AU73" s="49"/>
    </row>
    <row r="74" spans="1:47" s="8" customFormat="1" ht="42.75" customHeight="1">
      <c r="A74" s="167">
        <v>66</v>
      </c>
      <c r="B74" s="168" t="s">
        <v>133</v>
      </c>
      <c r="C74" s="293" t="s">
        <v>210</v>
      </c>
      <c r="D74" s="213"/>
      <c r="E74" s="214"/>
      <c r="F74" s="5" t="s">
        <v>46</v>
      </c>
      <c r="G74" s="122" t="str">
        <f>VLOOKUP(F74,前書き!$D$12:$K60,3,FALSE)</f>
        <v>エラー，乗っ取り</v>
      </c>
      <c r="H74" s="134" t="s">
        <v>217</v>
      </c>
      <c r="I74" s="11"/>
      <c r="J74" s="25"/>
      <c r="K74" s="124" t="s">
        <v>218</v>
      </c>
      <c r="L74" s="100" t="s">
        <v>213</v>
      </c>
      <c r="M74" s="109" t="s">
        <v>117</v>
      </c>
      <c r="N74" s="80" t="s">
        <v>117</v>
      </c>
      <c r="O74" s="80" t="s">
        <v>117</v>
      </c>
      <c r="P74" s="80" t="s">
        <v>117</v>
      </c>
      <c r="Q74" s="80" t="s">
        <v>117</v>
      </c>
      <c r="R74" s="80" t="s">
        <v>117</v>
      </c>
      <c r="S74" s="80" t="s">
        <v>117</v>
      </c>
      <c r="T74" s="81" t="s">
        <v>117</v>
      </c>
      <c r="U74" s="109" t="s">
        <v>117</v>
      </c>
      <c r="V74" s="80" t="s">
        <v>117</v>
      </c>
      <c r="W74" s="80" t="s">
        <v>117</v>
      </c>
      <c r="X74" s="80" t="s">
        <v>117</v>
      </c>
      <c r="Y74" s="81"/>
      <c r="Z74" s="148" t="s">
        <v>141</v>
      </c>
      <c r="AA74" s="120" t="s">
        <v>146</v>
      </c>
      <c r="AB74" s="149" t="s">
        <v>147</v>
      </c>
      <c r="AC74" s="117" t="s">
        <v>148</v>
      </c>
      <c r="AD74" s="145" t="s">
        <v>121</v>
      </c>
      <c r="AE74" s="146"/>
      <c r="AF74" s="177"/>
      <c r="AG74" s="7"/>
      <c r="AH74" s="16" t="s">
        <v>215</v>
      </c>
      <c r="AI74" s="38"/>
      <c r="AJ74" s="72"/>
      <c r="AK74" s="72"/>
      <c r="AL74" s="72"/>
      <c r="AM74" s="72"/>
      <c r="AN74" s="43"/>
      <c r="AO74" s="35"/>
      <c r="AP74" s="35"/>
      <c r="AQ74" s="53"/>
      <c r="AR74" s="50"/>
      <c r="AS74" s="47"/>
      <c r="AT74" s="47"/>
      <c r="AU74" s="49"/>
    </row>
    <row r="75" spans="1:47" s="8" customFormat="1" ht="42.75">
      <c r="A75" s="167">
        <v>67</v>
      </c>
      <c r="B75" s="168" t="s">
        <v>133</v>
      </c>
      <c r="C75" s="293" t="s">
        <v>210</v>
      </c>
      <c r="D75" s="213"/>
      <c r="E75" s="214"/>
      <c r="F75" s="5" t="s">
        <v>50</v>
      </c>
      <c r="G75" s="122" t="str">
        <f>VLOOKUP(F75,前書き!$D$12:$K61,3,FALSE)</f>
        <v>エラー，意図しない書き換わり，ハードウェア故障を伴わない外乱・攻撃等</v>
      </c>
      <c r="H75" s="134" t="s">
        <v>219</v>
      </c>
      <c r="I75" s="11"/>
      <c r="J75" s="25"/>
      <c r="K75" s="124" t="s">
        <v>218</v>
      </c>
      <c r="L75" s="100" t="s">
        <v>213</v>
      </c>
      <c r="M75" s="109" t="s">
        <v>117</v>
      </c>
      <c r="N75" s="80" t="s">
        <v>117</v>
      </c>
      <c r="O75" s="80" t="s">
        <v>117</v>
      </c>
      <c r="P75" s="80" t="s">
        <v>117</v>
      </c>
      <c r="Q75" s="80" t="s">
        <v>117</v>
      </c>
      <c r="R75" s="80" t="s">
        <v>117</v>
      </c>
      <c r="S75" s="80" t="s">
        <v>117</v>
      </c>
      <c r="T75" s="81" t="s">
        <v>117</v>
      </c>
      <c r="U75" s="109" t="s">
        <v>117</v>
      </c>
      <c r="V75" s="80" t="s">
        <v>117</v>
      </c>
      <c r="W75" s="80" t="s">
        <v>117</v>
      </c>
      <c r="X75" s="80" t="s">
        <v>117</v>
      </c>
      <c r="Y75" s="81"/>
      <c r="Z75" s="148" t="s">
        <v>141</v>
      </c>
      <c r="AA75" s="120" t="s">
        <v>146</v>
      </c>
      <c r="AB75" s="149" t="s">
        <v>147</v>
      </c>
      <c r="AC75" s="117" t="s">
        <v>148</v>
      </c>
      <c r="AD75" s="145" t="s">
        <v>121</v>
      </c>
      <c r="AE75" s="146"/>
      <c r="AF75" s="146">
        <v>4</v>
      </c>
      <c r="AG75" s="7"/>
      <c r="AH75" s="16" t="s">
        <v>215</v>
      </c>
      <c r="AI75" s="38"/>
      <c r="AJ75" s="72"/>
      <c r="AK75" s="72"/>
      <c r="AL75" s="72"/>
      <c r="AM75" s="72"/>
      <c r="AN75" s="43"/>
      <c r="AO75" s="35"/>
      <c r="AP75" s="35"/>
      <c r="AQ75" s="53"/>
      <c r="AR75" s="50"/>
      <c r="AS75" s="47"/>
      <c r="AT75" s="47"/>
      <c r="AU75" s="49"/>
    </row>
    <row r="76" spans="1:47" s="8" customFormat="1" ht="57">
      <c r="A76" s="167">
        <v>68</v>
      </c>
      <c r="B76" s="168" t="s">
        <v>133</v>
      </c>
      <c r="C76" s="293" t="s">
        <v>220</v>
      </c>
      <c r="D76" s="213"/>
      <c r="E76" s="214"/>
      <c r="F76" s="5" t="s">
        <v>135</v>
      </c>
      <c r="G76" s="122" t="str">
        <f>VLOOKUP(F76,前書き!$D$12:$K57,3,FALSE)</f>
        <v>定格外の電圧・電流、電源の瞬断</v>
      </c>
      <c r="H76" s="134" t="s">
        <v>221</v>
      </c>
      <c r="I76" s="11"/>
      <c r="J76" s="25"/>
      <c r="K76" s="124" t="s">
        <v>212</v>
      </c>
      <c r="L76" s="100" t="s">
        <v>213</v>
      </c>
      <c r="M76" s="109" t="s">
        <v>117</v>
      </c>
      <c r="N76" s="80" t="s">
        <v>117</v>
      </c>
      <c r="O76" s="80" t="s">
        <v>117</v>
      </c>
      <c r="P76" s="80" t="s">
        <v>117</v>
      </c>
      <c r="Q76" s="80" t="s">
        <v>117</v>
      </c>
      <c r="R76" s="80" t="s">
        <v>117</v>
      </c>
      <c r="S76" s="80" t="s">
        <v>117</v>
      </c>
      <c r="T76" s="81" t="s">
        <v>117</v>
      </c>
      <c r="U76" s="109" t="s">
        <v>117</v>
      </c>
      <c r="V76" s="80" t="s">
        <v>117</v>
      </c>
      <c r="W76" s="80" t="s">
        <v>117</v>
      </c>
      <c r="X76" s="80" t="s">
        <v>117</v>
      </c>
      <c r="Y76" s="81"/>
      <c r="Z76" s="148" t="s">
        <v>141</v>
      </c>
      <c r="AA76" s="120" t="s">
        <v>120</v>
      </c>
      <c r="AB76" s="149" t="s">
        <v>120</v>
      </c>
      <c r="AC76" s="117" t="s">
        <v>214</v>
      </c>
      <c r="AD76" s="145" t="s">
        <v>121</v>
      </c>
      <c r="AE76" s="146"/>
      <c r="AF76" s="146">
        <v>4</v>
      </c>
      <c r="AG76" s="7"/>
      <c r="AH76" s="16"/>
      <c r="AI76" s="38"/>
      <c r="AJ76" s="72"/>
      <c r="AK76" s="72"/>
      <c r="AL76" s="72"/>
      <c r="AM76" s="72"/>
      <c r="AN76" s="43"/>
      <c r="AO76" s="35"/>
      <c r="AP76" s="35"/>
      <c r="AQ76" s="53"/>
      <c r="AR76" s="50"/>
      <c r="AS76" s="47"/>
      <c r="AT76" s="47"/>
      <c r="AU76" s="49"/>
    </row>
    <row r="77" spans="1:47" s="8" customFormat="1" ht="57">
      <c r="A77" s="167">
        <v>69</v>
      </c>
      <c r="B77" s="168" t="s">
        <v>133</v>
      </c>
      <c r="C77" s="293" t="s">
        <v>220</v>
      </c>
      <c r="D77" s="213"/>
      <c r="E77" s="214"/>
      <c r="F77" s="5" t="s">
        <v>111</v>
      </c>
      <c r="G77" s="122" t="str">
        <f>VLOOKUP(F77,前書き!$D$12:$K58,3,FALSE)</f>
        <v>外部からの衝撃・振動、外部からの浸水によるショート、経年劣化、構成部品などの不具合</v>
      </c>
      <c r="H77" s="134" t="s">
        <v>221</v>
      </c>
      <c r="I77" s="11"/>
      <c r="J77" s="25"/>
      <c r="K77" s="124" t="s">
        <v>212</v>
      </c>
      <c r="L77" s="100" t="s">
        <v>213</v>
      </c>
      <c r="M77" s="109" t="s">
        <v>117</v>
      </c>
      <c r="N77" s="80" t="s">
        <v>117</v>
      </c>
      <c r="O77" s="80" t="s">
        <v>117</v>
      </c>
      <c r="P77" s="80" t="s">
        <v>117</v>
      </c>
      <c r="Q77" s="80" t="s">
        <v>117</v>
      </c>
      <c r="R77" s="80" t="s">
        <v>117</v>
      </c>
      <c r="S77" s="80" t="s">
        <v>117</v>
      </c>
      <c r="T77" s="81" t="s">
        <v>117</v>
      </c>
      <c r="U77" s="109" t="s">
        <v>117</v>
      </c>
      <c r="V77" s="80" t="s">
        <v>117</v>
      </c>
      <c r="W77" s="80" t="s">
        <v>117</v>
      </c>
      <c r="X77" s="80" t="s">
        <v>117</v>
      </c>
      <c r="Y77" s="81"/>
      <c r="Z77" s="148" t="s">
        <v>141</v>
      </c>
      <c r="AA77" s="120" t="s">
        <v>120</v>
      </c>
      <c r="AB77" s="149" t="s">
        <v>120</v>
      </c>
      <c r="AC77" s="117" t="s">
        <v>214</v>
      </c>
      <c r="AD77" s="145" t="s">
        <v>121</v>
      </c>
      <c r="AE77" s="146"/>
      <c r="AF77" s="146">
        <v>5</v>
      </c>
      <c r="AG77" s="7"/>
      <c r="AH77" s="16"/>
      <c r="AI77" s="38"/>
      <c r="AJ77" s="72"/>
      <c r="AK77" s="72"/>
      <c r="AL77" s="72"/>
      <c r="AM77" s="72"/>
      <c r="AN77" s="43"/>
      <c r="AO77" s="35"/>
      <c r="AP77" s="35"/>
      <c r="AQ77" s="53"/>
      <c r="AR77" s="50"/>
      <c r="AS77" s="47"/>
      <c r="AT77" s="47"/>
      <c r="AU77" s="49"/>
    </row>
    <row r="78" spans="1:47" s="8" customFormat="1" ht="57">
      <c r="A78" s="167">
        <v>70</v>
      </c>
      <c r="B78" s="168" t="s">
        <v>133</v>
      </c>
      <c r="C78" s="293" t="s">
        <v>220</v>
      </c>
      <c r="D78" s="213"/>
      <c r="E78" s="214"/>
      <c r="F78" s="5" t="s">
        <v>152</v>
      </c>
      <c r="G78" s="122" t="str">
        <f>VLOOKUP(F78,前書き!$D$12:$K59,3,FALSE)</f>
        <v>入出力の誤設定、入出力ポートのデバイス故障、タイムアウト、カップリング</v>
      </c>
      <c r="H78" s="134" t="s">
        <v>221</v>
      </c>
      <c r="I78" s="11"/>
      <c r="J78" s="25"/>
      <c r="K78" s="124" t="s">
        <v>212</v>
      </c>
      <c r="L78" s="100" t="s">
        <v>213</v>
      </c>
      <c r="M78" s="109" t="s">
        <v>117</v>
      </c>
      <c r="N78" s="80" t="s">
        <v>117</v>
      </c>
      <c r="O78" s="80" t="s">
        <v>117</v>
      </c>
      <c r="P78" s="80" t="s">
        <v>117</v>
      </c>
      <c r="Q78" s="80" t="s">
        <v>117</v>
      </c>
      <c r="R78" s="80" t="s">
        <v>117</v>
      </c>
      <c r="S78" s="80" t="s">
        <v>117</v>
      </c>
      <c r="T78" s="81" t="s">
        <v>117</v>
      </c>
      <c r="U78" s="109" t="s">
        <v>117</v>
      </c>
      <c r="V78" s="80" t="s">
        <v>117</v>
      </c>
      <c r="W78" s="80" t="s">
        <v>117</v>
      </c>
      <c r="X78" s="80" t="s">
        <v>117</v>
      </c>
      <c r="Y78" s="81"/>
      <c r="Z78" s="148" t="s">
        <v>141</v>
      </c>
      <c r="AA78" s="120" t="s">
        <v>120</v>
      </c>
      <c r="AB78" s="149" t="s">
        <v>120</v>
      </c>
      <c r="AC78" s="117" t="s">
        <v>214</v>
      </c>
      <c r="AD78" s="145" t="s">
        <v>121</v>
      </c>
      <c r="AE78" s="146"/>
      <c r="AF78" s="146">
        <v>6</v>
      </c>
      <c r="AG78" s="7"/>
      <c r="AH78" s="16"/>
      <c r="AI78" s="38"/>
      <c r="AJ78" s="72"/>
      <c r="AK78" s="72"/>
      <c r="AL78" s="72"/>
      <c r="AM78" s="72"/>
      <c r="AN78" s="43"/>
      <c r="AO78" s="35"/>
      <c r="AP78" s="35"/>
      <c r="AQ78" s="53"/>
      <c r="AR78" s="50"/>
      <c r="AS78" s="47"/>
      <c r="AT78" s="47"/>
      <c r="AU78" s="49"/>
    </row>
    <row r="79" spans="1:47" s="8" customFormat="1" ht="57">
      <c r="A79" s="167">
        <v>71</v>
      </c>
      <c r="B79" s="168" t="s">
        <v>133</v>
      </c>
      <c r="C79" s="293" t="s">
        <v>220</v>
      </c>
      <c r="D79" s="213"/>
      <c r="E79" s="214"/>
      <c r="F79" s="5" t="s">
        <v>154</v>
      </c>
      <c r="G79" s="122" t="str">
        <f>VLOOKUP(F79,前書き!$D$12:$K60,3,FALSE)</f>
        <v>振動、断線、ショート</v>
      </c>
      <c r="H79" s="134" t="s">
        <v>221</v>
      </c>
      <c r="I79" s="11"/>
      <c r="J79" s="25"/>
      <c r="K79" s="124" t="s">
        <v>212</v>
      </c>
      <c r="L79" s="100" t="s">
        <v>213</v>
      </c>
      <c r="M79" s="109" t="s">
        <v>117</v>
      </c>
      <c r="N79" s="80" t="s">
        <v>117</v>
      </c>
      <c r="O79" s="80" t="s">
        <v>117</v>
      </c>
      <c r="P79" s="80" t="s">
        <v>117</v>
      </c>
      <c r="Q79" s="80" t="s">
        <v>117</v>
      </c>
      <c r="R79" s="80" t="s">
        <v>117</v>
      </c>
      <c r="S79" s="80" t="s">
        <v>117</v>
      </c>
      <c r="T79" s="81" t="s">
        <v>117</v>
      </c>
      <c r="U79" s="109" t="s">
        <v>117</v>
      </c>
      <c r="V79" s="80" t="s">
        <v>117</v>
      </c>
      <c r="W79" s="80" t="s">
        <v>117</v>
      </c>
      <c r="X79" s="80" t="s">
        <v>117</v>
      </c>
      <c r="Y79" s="81"/>
      <c r="Z79" s="148" t="s">
        <v>141</v>
      </c>
      <c r="AA79" s="120" t="s">
        <v>120</v>
      </c>
      <c r="AB79" s="149" t="s">
        <v>120</v>
      </c>
      <c r="AC79" s="117" t="s">
        <v>214</v>
      </c>
      <c r="AD79" s="145" t="s">
        <v>121</v>
      </c>
      <c r="AE79" s="146"/>
      <c r="AF79" s="146">
        <v>2</v>
      </c>
      <c r="AG79" s="7"/>
      <c r="AH79" s="16"/>
      <c r="AI79" s="38"/>
      <c r="AJ79" s="72"/>
      <c r="AK79" s="72"/>
      <c r="AL79" s="72"/>
      <c r="AM79" s="72"/>
      <c r="AN79" s="43"/>
      <c r="AO79" s="35"/>
      <c r="AP79" s="35"/>
      <c r="AQ79" s="53"/>
      <c r="AR79" s="50"/>
      <c r="AS79" s="47"/>
      <c r="AT79" s="47"/>
      <c r="AU79" s="49"/>
    </row>
    <row r="80" spans="1:47" s="8" customFormat="1" ht="99.75">
      <c r="A80" s="167">
        <v>72</v>
      </c>
      <c r="B80" s="168" t="s">
        <v>133</v>
      </c>
      <c r="C80" s="293" t="s">
        <v>220</v>
      </c>
      <c r="D80" s="213"/>
      <c r="E80" s="214"/>
      <c r="F80" s="5" t="s">
        <v>46</v>
      </c>
      <c r="G80" s="122" t="str">
        <f>VLOOKUP(F80,前書き!$D$12:$K62,3,FALSE)</f>
        <v>エラー，乗っ取り</v>
      </c>
      <c r="H80" s="134" t="s">
        <v>222</v>
      </c>
      <c r="I80" s="11"/>
      <c r="J80" s="25"/>
      <c r="K80" s="124" t="s">
        <v>212</v>
      </c>
      <c r="L80" s="100" t="s">
        <v>213</v>
      </c>
      <c r="M80" s="109" t="s">
        <v>117</v>
      </c>
      <c r="N80" s="80" t="s">
        <v>117</v>
      </c>
      <c r="O80" s="80" t="s">
        <v>117</v>
      </c>
      <c r="P80" s="80" t="s">
        <v>117</v>
      </c>
      <c r="Q80" s="80" t="s">
        <v>117</v>
      </c>
      <c r="R80" s="80" t="s">
        <v>117</v>
      </c>
      <c r="S80" s="80" t="s">
        <v>117</v>
      </c>
      <c r="T80" s="81" t="s">
        <v>117</v>
      </c>
      <c r="U80" s="109" t="s">
        <v>117</v>
      </c>
      <c r="V80" s="80" t="s">
        <v>117</v>
      </c>
      <c r="W80" s="80" t="s">
        <v>117</v>
      </c>
      <c r="X80" s="80" t="s">
        <v>117</v>
      </c>
      <c r="Y80" s="81"/>
      <c r="Z80" s="148" t="s">
        <v>141</v>
      </c>
      <c r="AA80" s="120" t="s">
        <v>120</v>
      </c>
      <c r="AB80" s="149" t="s">
        <v>120</v>
      </c>
      <c r="AC80" s="117" t="s">
        <v>214</v>
      </c>
      <c r="AD80" s="145" t="s">
        <v>121</v>
      </c>
      <c r="AE80" s="146"/>
      <c r="AF80" s="177"/>
      <c r="AG80" s="7"/>
      <c r="AH80" s="16" t="s">
        <v>223</v>
      </c>
      <c r="AI80" s="38"/>
      <c r="AJ80" s="72"/>
      <c r="AK80" s="72"/>
      <c r="AL80" s="72"/>
      <c r="AM80" s="72"/>
      <c r="AN80" s="43"/>
      <c r="AO80" s="35"/>
      <c r="AP80" s="35"/>
      <c r="AQ80" s="53"/>
      <c r="AR80" s="50"/>
      <c r="AS80" s="47"/>
      <c r="AT80" s="47"/>
      <c r="AU80" s="49"/>
    </row>
    <row r="81" spans="1:47" s="8" customFormat="1" ht="57">
      <c r="A81" s="167">
        <v>73</v>
      </c>
      <c r="B81" s="168" t="s">
        <v>133</v>
      </c>
      <c r="C81" s="293" t="s">
        <v>220</v>
      </c>
      <c r="D81" s="213"/>
      <c r="E81" s="214"/>
      <c r="F81" s="5" t="s">
        <v>50</v>
      </c>
      <c r="G81" s="122" t="str">
        <f>VLOOKUP(F81,前書き!$D$12:$K63,3,FALSE)</f>
        <v>エラー，意図しない書き換わり，ハードウェア故障を伴わない外乱・攻撃等</v>
      </c>
      <c r="H81" s="134" t="s">
        <v>221</v>
      </c>
      <c r="I81" s="11"/>
      <c r="J81" s="25"/>
      <c r="K81" s="124" t="s">
        <v>212</v>
      </c>
      <c r="L81" s="100" t="s">
        <v>213</v>
      </c>
      <c r="M81" s="109" t="s">
        <v>117</v>
      </c>
      <c r="N81" s="80" t="s">
        <v>117</v>
      </c>
      <c r="O81" s="80" t="s">
        <v>117</v>
      </c>
      <c r="P81" s="80" t="s">
        <v>117</v>
      </c>
      <c r="Q81" s="80" t="s">
        <v>117</v>
      </c>
      <c r="R81" s="80" t="s">
        <v>117</v>
      </c>
      <c r="S81" s="80" t="s">
        <v>117</v>
      </c>
      <c r="T81" s="81" t="s">
        <v>117</v>
      </c>
      <c r="U81" s="109" t="s">
        <v>117</v>
      </c>
      <c r="V81" s="80" t="s">
        <v>117</v>
      </c>
      <c r="W81" s="80" t="s">
        <v>117</v>
      </c>
      <c r="X81" s="80" t="s">
        <v>117</v>
      </c>
      <c r="Y81" s="81"/>
      <c r="Z81" s="148" t="s">
        <v>141</v>
      </c>
      <c r="AA81" s="120" t="s">
        <v>120</v>
      </c>
      <c r="AB81" s="149" t="s">
        <v>120</v>
      </c>
      <c r="AC81" s="117" t="s">
        <v>214</v>
      </c>
      <c r="AD81" s="145" t="s">
        <v>121</v>
      </c>
      <c r="AE81" s="146"/>
      <c r="AF81" s="146">
        <v>5</v>
      </c>
      <c r="AG81" s="7"/>
      <c r="AH81" s="16"/>
      <c r="AI81" s="38"/>
      <c r="AJ81" s="72"/>
      <c r="AK81" s="72"/>
      <c r="AL81" s="72"/>
      <c r="AM81" s="72"/>
      <c r="AN81" s="43"/>
      <c r="AO81" s="35"/>
      <c r="AP81" s="35"/>
      <c r="AQ81" s="53"/>
      <c r="AR81" s="50"/>
      <c r="AS81" s="47"/>
      <c r="AT81" s="47"/>
      <c r="AU81" s="49"/>
    </row>
    <row r="82" spans="1:47" s="8" customFormat="1" ht="57">
      <c r="A82" s="167">
        <v>74</v>
      </c>
      <c r="B82" s="168" t="s">
        <v>133</v>
      </c>
      <c r="C82" s="293" t="s">
        <v>224</v>
      </c>
      <c r="D82" s="213"/>
      <c r="E82" s="214"/>
      <c r="F82" s="5" t="s">
        <v>135</v>
      </c>
      <c r="G82" s="122" t="str">
        <f>VLOOKUP(F82,前書き!$D$12:$K61,3,FALSE)</f>
        <v>定格外の電圧・電流、電源の瞬断</v>
      </c>
      <c r="H82" s="134" t="s">
        <v>221</v>
      </c>
      <c r="I82" s="11"/>
      <c r="J82" s="25"/>
      <c r="K82" s="124" t="s">
        <v>212</v>
      </c>
      <c r="L82" s="124" t="s">
        <v>225</v>
      </c>
      <c r="M82" s="109" t="s">
        <v>117</v>
      </c>
      <c r="N82" s="80" t="s">
        <v>117</v>
      </c>
      <c r="O82" s="80" t="s">
        <v>117</v>
      </c>
      <c r="P82" s="80" t="s">
        <v>117</v>
      </c>
      <c r="Q82" s="80" t="s">
        <v>117</v>
      </c>
      <c r="R82" s="80" t="s">
        <v>117</v>
      </c>
      <c r="S82" s="80" t="s">
        <v>117</v>
      </c>
      <c r="T82" s="81" t="s">
        <v>117</v>
      </c>
      <c r="U82" s="109" t="s">
        <v>117</v>
      </c>
      <c r="V82" s="80" t="s">
        <v>117</v>
      </c>
      <c r="W82" s="80" t="s">
        <v>117</v>
      </c>
      <c r="X82" s="80" t="s">
        <v>117</v>
      </c>
      <c r="Y82" s="81"/>
      <c r="Z82" s="148" t="s">
        <v>141</v>
      </c>
      <c r="AA82" s="120" t="s">
        <v>120</v>
      </c>
      <c r="AB82" s="176" t="s">
        <v>120</v>
      </c>
      <c r="AC82" s="117" t="s">
        <v>226</v>
      </c>
      <c r="AD82" s="145" t="s">
        <v>121</v>
      </c>
      <c r="AE82" s="146"/>
      <c r="AF82" s="146">
        <v>4</v>
      </c>
      <c r="AG82" s="7"/>
      <c r="AH82" s="16" t="s">
        <v>227</v>
      </c>
      <c r="AI82" s="38"/>
      <c r="AJ82" s="72"/>
      <c r="AK82" s="72"/>
      <c r="AL82" s="72"/>
      <c r="AM82" s="72"/>
      <c r="AN82" s="43"/>
      <c r="AO82" s="35"/>
      <c r="AP82" s="35"/>
      <c r="AQ82" s="53"/>
      <c r="AR82" s="50"/>
      <c r="AS82" s="47"/>
      <c r="AT82" s="47"/>
      <c r="AU82" s="49"/>
    </row>
    <row r="83" spans="1:47" s="8" customFormat="1" ht="71.25">
      <c r="A83" s="167">
        <v>75</v>
      </c>
      <c r="B83" s="168" t="s">
        <v>133</v>
      </c>
      <c r="C83" s="293" t="s">
        <v>224</v>
      </c>
      <c r="D83" s="213"/>
      <c r="E83" s="214"/>
      <c r="F83" s="5" t="s">
        <v>111</v>
      </c>
      <c r="G83" s="122" t="str">
        <f>VLOOKUP(F83,前書き!$D$12:$K62,3,FALSE)</f>
        <v>外部からの衝撃・振動、外部からの浸水によるショート、経年劣化、構成部品などの不具合</v>
      </c>
      <c r="H83" s="134" t="s">
        <v>228</v>
      </c>
      <c r="I83" s="11"/>
      <c r="J83" s="25"/>
      <c r="K83" s="124" t="s">
        <v>212</v>
      </c>
      <c r="L83" s="124" t="s">
        <v>225</v>
      </c>
      <c r="M83" s="109" t="s">
        <v>117</v>
      </c>
      <c r="N83" s="80" t="s">
        <v>117</v>
      </c>
      <c r="O83" s="80" t="s">
        <v>117</v>
      </c>
      <c r="P83" s="80" t="s">
        <v>117</v>
      </c>
      <c r="Q83" s="80" t="s">
        <v>117</v>
      </c>
      <c r="R83" s="80" t="s">
        <v>117</v>
      </c>
      <c r="S83" s="80" t="s">
        <v>117</v>
      </c>
      <c r="T83" s="81" t="s">
        <v>117</v>
      </c>
      <c r="U83" s="109" t="s">
        <v>117</v>
      </c>
      <c r="V83" s="80" t="s">
        <v>117</v>
      </c>
      <c r="W83" s="80" t="s">
        <v>117</v>
      </c>
      <c r="X83" s="80" t="s">
        <v>117</v>
      </c>
      <c r="Y83" s="81"/>
      <c r="Z83" s="148" t="s">
        <v>141</v>
      </c>
      <c r="AA83" s="120" t="s">
        <v>120</v>
      </c>
      <c r="AB83" s="176" t="s">
        <v>120</v>
      </c>
      <c r="AC83" s="117" t="s">
        <v>226</v>
      </c>
      <c r="AD83" s="145" t="s">
        <v>121</v>
      </c>
      <c r="AE83" s="146"/>
      <c r="AF83" s="146">
        <v>5</v>
      </c>
      <c r="AG83" s="7"/>
      <c r="AH83" s="16" t="s">
        <v>227</v>
      </c>
      <c r="AI83" s="38"/>
      <c r="AJ83" s="72"/>
      <c r="AK83" s="72"/>
      <c r="AL83" s="72"/>
      <c r="AM83" s="72"/>
      <c r="AN83" s="43"/>
      <c r="AO83" s="35"/>
      <c r="AP83" s="35"/>
      <c r="AQ83" s="53"/>
      <c r="AR83" s="50"/>
      <c r="AS83" s="47"/>
      <c r="AT83" s="47"/>
      <c r="AU83" s="49"/>
    </row>
    <row r="84" spans="1:47" s="8" customFormat="1" ht="57">
      <c r="A84" s="167">
        <v>76</v>
      </c>
      <c r="B84" s="168" t="s">
        <v>133</v>
      </c>
      <c r="C84" s="293" t="s">
        <v>224</v>
      </c>
      <c r="D84" s="213"/>
      <c r="E84" s="214"/>
      <c r="F84" s="5" t="s">
        <v>111</v>
      </c>
      <c r="G84" s="122" t="str">
        <f>VLOOKUP(F84,前書き!$D$12:$K63,3,FALSE)</f>
        <v>外部からの衝撃・振動、外部からの浸水によるショート、経年劣化、構成部品などの不具合</v>
      </c>
      <c r="H84" s="134" t="s">
        <v>229</v>
      </c>
      <c r="I84" s="11"/>
      <c r="J84" s="25"/>
      <c r="K84" s="124" t="s">
        <v>230</v>
      </c>
      <c r="L84" s="124" t="s">
        <v>231</v>
      </c>
      <c r="M84" s="109" t="s">
        <v>117</v>
      </c>
      <c r="N84" s="80" t="s">
        <v>117</v>
      </c>
      <c r="O84" s="80" t="s">
        <v>117</v>
      </c>
      <c r="P84" s="80" t="s">
        <v>117</v>
      </c>
      <c r="Q84" s="80" t="s">
        <v>117</v>
      </c>
      <c r="R84" s="80" t="s">
        <v>117</v>
      </c>
      <c r="S84" s="80" t="s">
        <v>117</v>
      </c>
      <c r="T84" s="81" t="s">
        <v>117</v>
      </c>
      <c r="U84" s="109" t="s">
        <v>117</v>
      </c>
      <c r="V84" s="80" t="s">
        <v>117</v>
      </c>
      <c r="W84" s="80" t="s">
        <v>117</v>
      </c>
      <c r="X84" s="80" t="s">
        <v>117</v>
      </c>
      <c r="Y84" s="81"/>
      <c r="Z84" s="148" t="s">
        <v>141</v>
      </c>
      <c r="AA84" s="120" t="s">
        <v>120</v>
      </c>
      <c r="AB84" s="176" t="s">
        <v>120</v>
      </c>
      <c r="AC84" s="117" t="s">
        <v>226</v>
      </c>
      <c r="AD84" s="145" t="s">
        <v>121</v>
      </c>
      <c r="AE84" s="146"/>
      <c r="AF84" s="146">
        <v>5</v>
      </c>
      <c r="AG84" s="7"/>
      <c r="AH84" s="16" t="s">
        <v>232</v>
      </c>
      <c r="AI84" s="38"/>
      <c r="AJ84" s="72"/>
      <c r="AK84" s="72"/>
      <c r="AL84" s="72"/>
      <c r="AM84" s="72"/>
      <c r="AN84" s="43"/>
      <c r="AO84" s="35"/>
      <c r="AP84" s="35"/>
      <c r="AQ84" s="53"/>
      <c r="AR84" s="50"/>
      <c r="AS84" s="47"/>
      <c r="AT84" s="47"/>
      <c r="AU84" s="49"/>
    </row>
    <row r="85" spans="1:47" s="8" customFormat="1" ht="71.25">
      <c r="A85" s="167">
        <v>77</v>
      </c>
      <c r="B85" s="168" t="s">
        <v>133</v>
      </c>
      <c r="C85" s="293" t="s">
        <v>224</v>
      </c>
      <c r="D85" s="213"/>
      <c r="E85" s="214"/>
      <c r="F85" s="5" t="s">
        <v>154</v>
      </c>
      <c r="G85" s="122" t="str">
        <f>VLOOKUP(F85,前書き!$D$12:$K63,3,FALSE)</f>
        <v>振動、断線、ショート</v>
      </c>
      <c r="H85" s="134" t="s">
        <v>233</v>
      </c>
      <c r="I85" s="11"/>
      <c r="J85" s="25"/>
      <c r="K85" s="124" t="s">
        <v>212</v>
      </c>
      <c r="L85" s="124" t="s">
        <v>225</v>
      </c>
      <c r="M85" s="109" t="s">
        <v>117</v>
      </c>
      <c r="N85" s="80" t="s">
        <v>117</v>
      </c>
      <c r="O85" s="80" t="s">
        <v>117</v>
      </c>
      <c r="P85" s="80" t="s">
        <v>117</v>
      </c>
      <c r="Q85" s="80" t="s">
        <v>117</v>
      </c>
      <c r="R85" s="80" t="s">
        <v>117</v>
      </c>
      <c r="S85" s="80" t="s">
        <v>117</v>
      </c>
      <c r="T85" s="81" t="s">
        <v>117</v>
      </c>
      <c r="U85" s="109" t="s">
        <v>117</v>
      </c>
      <c r="V85" s="80" t="s">
        <v>117</v>
      </c>
      <c r="W85" s="80" t="s">
        <v>117</v>
      </c>
      <c r="X85" s="80" t="s">
        <v>117</v>
      </c>
      <c r="Y85" s="81"/>
      <c r="Z85" s="148" t="s">
        <v>141</v>
      </c>
      <c r="AA85" s="120" t="s">
        <v>120</v>
      </c>
      <c r="AB85" s="176" t="s">
        <v>120</v>
      </c>
      <c r="AC85" s="117" t="s">
        <v>226</v>
      </c>
      <c r="AD85" s="145" t="s">
        <v>121</v>
      </c>
      <c r="AE85" s="146"/>
      <c r="AF85" s="146">
        <v>2</v>
      </c>
      <c r="AG85" s="7"/>
      <c r="AH85" s="16" t="s">
        <v>227</v>
      </c>
      <c r="AI85" s="38"/>
      <c r="AJ85" s="72"/>
      <c r="AK85" s="72"/>
      <c r="AL85" s="72"/>
      <c r="AM85" s="72"/>
      <c r="AN85" s="43"/>
      <c r="AO85" s="35"/>
      <c r="AP85" s="35"/>
      <c r="AQ85" s="53"/>
      <c r="AR85" s="50"/>
      <c r="AS85" s="47"/>
      <c r="AT85" s="47"/>
      <c r="AU85" s="49"/>
    </row>
    <row r="86" spans="1:47" s="8" customFormat="1" ht="57">
      <c r="A86" s="167">
        <v>78</v>
      </c>
      <c r="B86" s="168" t="s">
        <v>133</v>
      </c>
      <c r="C86" s="293" t="s">
        <v>234</v>
      </c>
      <c r="D86" s="213"/>
      <c r="E86" s="214"/>
      <c r="F86" s="5" t="s">
        <v>135</v>
      </c>
      <c r="G86" s="122" t="str">
        <f>VLOOKUP(F86,前書き!$D$12:$K65,3,FALSE)</f>
        <v>定格外の電圧・電流、電源の瞬断</v>
      </c>
      <c r="H86" s="134" t="s">
        <v>221</v>
      </c>
      <c r="I86" s="11"/>
      <c r="J86" s="25"/>
      <c r="K86" s="124" t="s">
        <v>212</v>
      </c>
      <c r="L86" s="124" t="s">
        <v>225</v>
      </c>
      <c r="M86" s="109" t="s">
        <v>117</v>
      </c>
      <c r="N86" s="80" t="s">
        <v>117</v>
      </c>
      <c r="O86" s="80" t="s">
        <v>117</v>
      </c>
      <c r="P86" s="80" t="s">
        <v>117</v>
      </c>
      <c r="Q86" s="80" t="s">
        <v>117</v>
      </c>
      <c r="R86" s="80" t="s">
        <v>117</v>
      </c>
      <c r="S86" s="80" t="s">
        <v>117</v>
      </c>
      <c r="T86" s="81" t="s">
        <v>117</v>
      </c>
      <c r="U86" s="109" t="s">
        <v>117</v>
      </c>
      <c r="V86" s="80" t="s">
        <v>117</v>
      </c>
      <c r="W86" s="80" t="s">
        <v>117</v>
      </c>
      <c r="X86" s="80" t="s">
        <v>117</v>
      </c>
      <c r="Y86" s="81"/>
      <c r="Z86" s="148" t="s">
        <v>141</v>
      </c>
      <c r="AA86" s="120" t="s">
        <v>120</v>
      </c>
      <c r="AB86" s="176" t="s">
        <v>120</v>
      </c>
      <c r="AC86" s="117" t="s">
        <v>226</v>
      </c>
      <c r="AD86" s="145" t="s">
        <v>121</v>
      </c>
      <c r="AE86" s="146"/>
      <c r="AF86" s="146">
        <v>4</v>
      </c>
      <c r="AG86" s="7"/>
      <c r="AH86" s="16" t="s">
        <v>227</v>
      </c>
      <c r="AI86" s="38"/>
      <c r="AJ86" s="72"/>
      <c r="AK86" s="72"/>
      <c r="AL86" s="72"/>
      <c r="AM86" s="72"/>
      <c r="AN86" s="43"/>
      <c r="AO86" s="35"/>
      <c r="AP86" s="35"/>
      <c r="AQ86" s="53"/>
      <c r="AR86" s="50"/>
      <c r="AS86" s="47"/>
      <c r="AT86" s="47"/>
      <c r="AU86" s="49"/>
    </row>
    <row r="87" spans="1:47" s="8" customFormat="1" ht="71.25">
      <c r="A87" s="167">
        <v>79</v>
      </c>
      <c r="B87" s="168" t="s">
        <v>133</v>
      </c>
      <c r="C87" s="293" t="s">
        <v>234</v>
      </c>
      <c r="D87" s="213"/>
      <c r="E87" s="214"/>
      <c r="F87" s="5" t="s">
        <v>111</v>
      </c>
      <c r="G87" s="122" t="str">
        <f>VLOOKUP(F87,前書き!$D$12:$K66,3,FALSE)</f>
        <v>外部からの衝撃・振動、外部からの浸水によるショート、経年劣化、構成部品などの不具合</v>
      </c>
      <c r="H87" s="134" t="s">
        <v>228</v>
      </c>
      <c r="I87" s="11"/>
      <c r="J87" s="25"/>
      <c r="K87" s="124" t="s">
        <v>212</v>
      </c>
      <c r="L87" s="124" t="s">
        <v>225</v>
      </c>
      <c r="M87" s="109" t="s">
        <v>117</v>
      </c>
      <c r="N87" s="80" t="s">
        <v>117</v>
      </c>
      <c r="O87" s="80" t="s">
        <v>117</v>
      </c>
      <c r="P87" s="80" t="s">
        <v>117</v>
      </c>
      <c r="Q87" s="80" t="s">
        <v>117</v>
      </c>
      <c r="R87" s="80" t="s">
        <v>117</v>
      </c>
      <c r="S87" s="80" t="s">
        <v>117</v>
      </c>
      <c r="T87" s="81" t="s">
        <v>117</v>
      </c>
      <c r="U87" s="109" t="s">
        <v>117</v>
      </c>
      <c r="V87" s="80" t="s">
        <v>117</v>
      </c>
      <c r="W87" s="80" t="s">
        <v>117</v>
      </c>
      <c r="X87" s="80" t="s">
        <v>117</v>
      </c>
      <c r="Y87" s="81"/>
      <c r="Z87" s="148" t="s">
        <v>141</v>
      </c>
      <c r="AA87" s="120" t="s">
        <v>120</v>
      </c>
      <c r="AB87" s="176" t="s">
        <v>120</v>
      </c>
      <c r="AC87" s="117" t="s">
        <v>226</v>
      </c>
      <c r="AD87" s="145" t="s">
        <v>121</v>
      </c>
      <c r="AE87" s="146"/>
      <c r="AF87" s="146">
        <v>5</v>
      </c>
      <c r="AG87" s="7"/>
      <c r="AH87" s="16" t="s">
        <v>227</v>
      </c>
      <c r="AI87" s="38"/>
      <c r="AJ87" s="72"/>
      <c r="AK87" s="72"/>
      <c r="AL87" s="72"/>
      <c r="AM87" s="72"/>
      <c r="AN87" s="43"/>
      <c r="AO87" s="35"/>
      <c r="AP87" s="35"/>
      <c r="AQ87" s="53"/>
      <c r="AR87" s="50"/>
      <c r="AS87" s="47"/>
      <c r="AT87" s="47"/>
      <c r="AU87" s="49"/>
    </row>
    <row r="88" spans="1:47" s="8" customFormat="1" ht="57" customHeight="1">
      <c r="A88" s="167">
        <v>80</v>
      </c>
      <c r="B88" s="168" t="s">
        <v>133</v>
      </c>
      <c r="C88" s="293" t="s">
        <v>234</v>
      </c>
      <c r="D88" s="213"/>
      <c r="E88" s="214"/>
      <c r="F88" s="5" t="s">
        <v>111</v>
      </c>
      <c r="G88" s="122" t="str">
        <f>VLOOKUP(F88,前書き!$D$12:$K67,3,FALSE)</f>
        <v>外部からの衝撃・振動、外部からの浸水によるショート、経年劣化、構成部品などの不具合</v>
      </c>
      <c r="H88" s="134" t="s">
        <v>229</v>
      </c>
      <c r="I88" s="11"/>
      <c r="J88" s="25"/>
      <c r="K88" s="124" t="s">
        <v>230</v>
      </c>
      <c r="L88" s="124" t="s">
        <v>231</v>
      </c>
      <c r="M88" s="109" t="s">
        <v>117</v>
      </c>
      <c r="N88" s="80" t="s">
        <v>117</v>
      </c>
      <c r="O88" s="80" t="s">
        <v>117</v>
      </c>
      <c r="P88" s="80" t="s">
        <v>117</v>
      </c>
      <c r="Q88" s="80" t="s">
        <v>117</v>
      </c>
      <c r="R88" s="80" t="s">
        <v>117</v>
      </c>
      <c r="S88" s="80" t="s">
        <v>117</v>
      </c>
      <c r="T88" s="81" t="s">
        <v>117</v>
      </c>
      <c r="U88" s="109" t="s">
        <v>117</v>
      </c>
      <c r="V88" s="80" t="s">
        <v>117</v>
      </c>
      <c r="W88" s="80" t="s">
        <v>117</v>
      </c>
      <c r="X88" s="80" t="s">
        <v>117</v>
      </c>
      <c r="Y88" s="81"/>
      <c r="Z88" s="148" t="s">
        <v>141</v>
      </c>
      <c r="AA88" s="120" t="s">
        <v>120</v>
      </c>
      <c r="AB88" s="176" t="s">
        <v>120</v>
      </c>
      <c r="AC88" s="117" t="s">
        <v>226</v>
      </c>
      <c r="AD88" s="145" t="s">
        <v>121</v>
      </c>
      <c r="AE88" s="146"/>
      <c r="AF88" s="146">
        <v>5</v>
      </c>
      <c r="AG88" s="7"/>
      <c r="AH88" s="16" t="s">
        <v>232</v>
      </c>
      <c r="AI88" s="38"/>
      <c r="AJ88" s="72"/>
      <c r="AK88" s="72"/>
      <c r="AL88" s="72"/>
      <c r="AM88" s="72"/>
      <c r="AN88" s="43"/>
      <c r="AO88" s="35"/>
      <c r="AP88" s="35"/>
      <c r="AQ88" s="53"/>
      <c r="AR88" s="50"/>
      <c r="AS88" s="47"/>
      <c r="AT88" s="47"/>
      <c r="AU88" s="49"/>
    </row>
    <row r="89" spans="1:47" s="8" customFormat="1" ht="71.25">
      <c r="A89" s="167">
        <v>81</v>
      </c>
      <c r="B89" s="168" t="s">
        <v>133</v>
      </c>
      <c r="C89" s="293" t="s">
        <v>234</v>
      </c>
      <c r="D89" s="213"/>
      <c r="E89" s="214"/>
      <c r="F89" s="5" t="s">
        <v>154</v>
      </c>
      <c r="G89" s="122" t="str">
        <f>VLOOKUP(F89,前書き!$D$12:$K67,3,FALSE)</f>
        <v>振動、断線、ショート</v>
      </c>
      <c r="H89" s="134" t="s">
        <v>233</v>
      </c>
      <c r="I89" s="11"/>
      <c r="J89" s="25"/>
      <c r="K89" s="124" t="s">
        <v>212</v>
      </c>
      <c r="L89" s="124" t="s">
        <v>225</v>
      </c>
      <c r="M89" s="109" t="s">
        <v>117</v>
      </c>
      <c r="N89" s="80" t="s">
        <v>117</v>
      </c>
      <c r="O89" s="80" t="s">
        <v>117</v>
      </c>
      <c r="P89" s="80" t="s">
        <v>117</v>
      </c>
      <c r="Q89" s="80" t="s">
        <v>117</v>
      </c>
      <c r="R89" s="80" t="s">
        <v>117</v>
      </c>
      <c r="S89" s="80" t="s">
        <v>117</v>
      </c>
      <c r="T89" s="81" t="s">
        <v>117</v>
      </c>
      <c r="U89" s="109" t="s">
        <v>117</v>
      </c>
      <c r="V89" s="80" t="s">
        <v>117</v>
      </c>
      <c r="W89" s="80" t="s">
        <v>117</v>
      </c>
      <c r="X89" s="80" t="s">
        <v>117</v>
      </c>
      <c r="Y89" s="81"/>
      <c r="Z89" s="148" t="s">
        <v>141</v>
      </c>
      <c r="AA89" s="120" t="s">
        <v>120</v>
      </c>
      <c r="AB89" s="176" t="s">
        <v>120</v>
      </c>
      <c r="AC89" s="117" t="s">
        <v>226</v>
      </c>
      <c r="AD89" s="145" t="s">
        <v>121</v>
      </c>
      <c r="AE89" s="146"/>
      <c r="AF89" s="146">
        <v>2</v>
      </c>
      <c r="AG89" s="7"/>
      <c r="AH89" s="16" t="s">
        <v>227</v>
      </c>
      <c r="AI89" s="38"/>
      <c r="AJ89" s="72"/>
      <c r="AK89" s="72"/>
      <c r="AL89" s="72"/>
      <c r="AM89" s="72"/>
      <c r="AN89" s="43"/>
      <c r="AO89" s="35"/>
      <c r="AP89" s="35"/>
      <c r="AQ89" s="53"/>
      <c r="AR89" s="50"/>
      <c r="AS89" s="47"/>
      <c r="AT89" s="47"/>
      <c r="AU89" s="49"/>
    </row>
    <row r="90" spans="1:47" s="8" customFormat="1" ht="71.25">
      <c r="A90" s="167">
        <v>82</v>
      </c>
      <c r="B90" s="168" t="s">
        <v>133</v>
      </c>
      <c r="C90" s="293" t="s">
        <v>235</v>
      </c>
      <c r="D90" s="213"/>
      <c r="E90" s="214"/>
      <c r="F90" s="5" t="s">
        <v>135</v>
      </c>
      <c r="G90" s="122" t="str">
        <f>VLOOKUP(F90,前書き!$D$12:$K67,3,FALSE)</f>
        <v>定格外の電圧・電流、電源の瞬断</v>
      </c>
      <c r="H90" s="134" t="s">
        <v>236</v>
      </c>
      <c r="I90" s="11"/>
      <c r="J90" s="25"/>
      <c r="K90" s="124" t="s">
        <v>212</v>
      </c>
      <c r="L90" s="100" t="s">
        <v>213</v>
      </c>
      <c r="M90" s="109" t="s">
        <v>117</v>
      </c>
      <c r="N90" s="80" t="s">
        <v>117</v>
      </c>
      <c r="O90" s="80" t="s">
        <v>117</v>
      </c>
      <c r="P90" s="80" t="s">
        <v>117</v>
      </c>
      <c r="Q90" s="80" t="s">
        <v>117</v>
      </c>
      <c r="R90" s="80" t="s">
        <v>117</v>
      </c>
      <c r="S90" s="80" t="s">
        <v>117</v>
      </c>
      <c r="T90" s="81" t="s">
        <v>117</v>
      </c>
      <c r="U90" s="109" t="s">
        <v>117</v>
      </c>
      <c r="V90" s="80" t="s">
        <v>117</v>
      </c>
      <c r="W90" s="80" t="s">
        <v>117</v>
      </c>
      <c r="X90" s="80" t="s">
        <v>117</v>
      </c>
      <c r="Y90" s="81"/>
      <c r="Z90" s="148" t="s">
        <v>141</v>
      </c>
      <c r="AA90" s="120" t="s">
        <v>120</v>
      </c>
      <c r="AB90" s="176" t="s">
        <v>120</v>
      </c>
      <c r="AC90" s="117" t="s">
        <v>120</v>
      </c>
      <c r="AD90" s="145" t="s">
        <v>121</v>
      </c>
      <c r="AE90" s="146"/>
      <c r="AF90" s="146">
        <v>6</v>
      </c>
      <c r="AG90" s="7"/>
      <c r="AH90" s="16" t="s">
        <v>237</v>
      </c>
      <c r="AI90" s="38"/>
      <c r="AJ90" s="72"/>
      <c r="AK90" s="72"/>
      <c r="AL90" s="72"/>
      <c r="AM90" s="72"/>
      <c r="AN90" s="43"/>
      <c r="AO90" s="35"/>
      <c r="AP90" s="35"/>
      <c r="AQ90" s="53"/>
      <c r="AR90" s="50"/>
      <c r="AS90" s="47"/>
      <c r="AT90" s="47"/>
      <c r="AU90" s="49"/>
    </row>
    <row r="91" spans="1:47" s="8" customFormat="1" ht="57">
      <c r="A91" s="167">
        <v>83</v>
      </c>
      <c r="B91" s="168" t="s">
        <v>133</v>
      </c>
      <c r="C91" s="293" t="s">
        <v>235</v>
      </c>
      <c r="D91" s="213"/>
      <c r="E91" s="214"/>
      <c r="F91" s="5" t="s">
        <v>111</v>
      </c>
      <c r="G91" s="122" t="str">
        <f>VLOOKUP(F91,前書き!$D$12:$K68,3,FALSE)</f>
        <v>外部からの衝撃・振動、外部からの浸水によるショート、経年劣化、構成部品などの不具合</v>
      </c>
      <c r="H91" s="134" t="s">
        <v>221</v>
      </c>
      <c r="I91" s="11"/>
      <c r="J91" s="25"/>
      <c r="K91" s="124" t="s">
        <v>212</v>
      </c>
      <c r="L91" s="100" t="s">
        <v>213</v>
      </c>
      <c r="M91" s="109" t="s">
        <v>117</v>
      </c>
      <c r="N91" s="80" t="s">
        <v>117</v>
      </c>
      <c r="O91" s="80" t="s">
        <v>117</v>
      </c>
      <c r="P91" s="80" t="s">
        <v>117</v>
      </c>
      <c r="Q91" s="80" t="s">
        <v>117</v>
      </c>
      <c r="R91" s="80" t="s">
        <v>117</v>
      </c>
      <c r="S91" s="80" t="s">
        <v>117</v>
      </c>
      <c r="T91" s="81" t="s">
        <v>117</v>
      </c>
      <c r="U91" s="109" t="s">
        <v>117</v>
      </c>
      <c r="V91" s="80" t="s">
        <v>117</v>
      </c>
      <c r="W91" s="80" t="s">
        <v>117</v>
      </c>
      <c r="X91" s="80" t="s">
        <v>117</v>
      </c>
      <c r="Y91" s="81"/>
      <c r="Z91" s="148" t="s">
        <v>141</v>
      </c>
      <c r="AA91" s="120" t="s">
        <v>120</v>
      </c>
      <c r="AB91" s="176" t="s">
        <v>120</v>
      </c>
      <c r="AC91" s="117" t="s">
        <v>120</v>
      </c>
      <c r="AD91" s="145" t="s">
        <v>121</v>
      </c>
      <c r="AE91" s="146"/>
      <c r="AF91" s="146">
        <v>5</v>
      </c>
      <c r="AG91" s="7"/>
      <c r="AH91" s="16"/>
      <c r="AI91" s="38"/>
      <c r="AJ91" s="72"/>
      <c r="AK91" s="72"/>
      <c r="AL91" s="72"/>
      <c r="AM91" s="72"/>
      <c r="AN91" s="43"/>
      <c r="AO91" s="35"/>
      <c r="AP91" s="35"/>
      <c r="AQ91" s="53"/>
      <c r="AR91" s="50"/>
      <c r="AS91" s="47"/>
      <c r="AT91" s="47"/>
      <c r="AU91" s="49"/>
    </row>
    <row r="92" spans="1:47" s="8" customFormat="1" ht="57">
      <c r="A92" s="167">
        <v>84</v>
      </c>
      <c r="B92" s="168" t="s">
        <v>133</v>
      </c>
      <c r="C92" s="293" t="s">
        <v>235</v>
      </c>
      <c r="D92" s="213"/>
      <c r="E92" s="214"/>
      <c r="F92" s="5" t="s">
        <v>152</v>
      </c>
      <c r="G92" s="122" t="str">
        <f>VLOOKUP(F92,前書き!$D$12:$K69,3,FALSE)</f>
        <v>入出力の誤設定、入出力ポートのデバイス故障、タイムアウト、カップリング</v>
      </c>
      <c r="H92" s="134" t="s">
        <v>221</v>
      </c>
      <c r="I92" s="11"/>
      <c r="J92" s="25"/>
      <c r="K92" s="124" t="s">
        <v>212</v>
      </c>
      <c r="L92" s="100" t="s">
        <v>213</v>
      </c>
      <c r="M92" s="109" t="s">
        <v>117</v>
      </c>
      <c r="N92" s="80" t="s">
        <v>117</v>
      </c>
      <c r="O92" s="80" t="s">
        <v>117</v>
      </c>
      <c r="P92" s="80" t="s">
        <v>117</v>
      </c>
      <c r="Q92" s="80" t="s">
        <v>117</v>
      </c>
      <c r="R92" s="80" t="s">
        <v>117</v>
      </c>
      <c r="S92" s="80" t="s">
        <v>117</v>
      </c>
      <c r="T92" s="81" t="s">
        <v>117</v>
      </c>
      <c r="U92" s="109" t="s">
        <v>117</v>
      </c>
      <c r="V92" s="80" t="s">
        <v>117</v>
      </c>
      <c r="W92" s="80" t="s">
        <v>117</v>
      </c>
      <c r="X92" s="80" t="s">
        <v>117</v>
      </c>
      <c r="Y92" s="81"/>
      <c r="Z92" s="148" t="s">
        <v>141</v>
      </c>
      <c r="AA92" s="120" t="s">
        <v>120</v>
      </c>
      <c r="AB92" s="176" t="s">
        <v>120</v>
      </c>
      <c r="AC92" s="117" t="s">
        <v>120</v>
      </c>
      <c r="AD92" s="145" t="s">
        <v>121</v>
      </c>
      <c r="AE92" s="146"/>
      <c r="AF92" s="146">
        <v>6</v>
      </c>
      <c r="AG92" s="7"/>
      <c r="AH92" s="16"/>
      <c r="AI92" s="38"/>
      <c r="AJ92" s="72"/>
      <c r="AK92" s="72"/>
      <c r="AL92" s="72"/>
      <c r="AM92" s="72"/>
      <c r="AN92" s="43"/>
      <c r="AO92" s="35"/>
      <c r="AP92" s="35"/>
      <c r="AQ92" s="53"/>
      <c r="AR92" s="50"/>
      <c r="AS92" s="47"/>
      <c r="AT92" s="47"/>
      <c r="AU92" s="49"/>
    </row>
    <row r="93" spans="1:47" s="8" customFormat="1" ht="42.75">
      <c r="A93" s="167">
        <v>85</v>
      </c>
      <c r="B93" s="168" t="s">
        <v>133</v>
      </c>
      <c r="C93" s="293" t="s">
        <v>238</v>
      </c>
      <c r="D93" s="213"/>
      <c r="E93" s="214"/>
      <c r="F93" s="5" t="s">
        <v>135</v>
      </c>
      <c r="G93" s="122" t="str">
        <f>VLOOKUP(F93,前書き!$D$12:$K70,3,FALSE)</f>
        <v>定格外の電圧・電流、電源の瞬断</v>
      </c>
      <c r="H93" s="134" t="s">
        <v>239</v>
      </c>
      <c r="I93" s="11"/>
      <c r="J93" s="25"/>
      <c r="K93" s="124" t="s">
        <v>240</v>
      </c>
      <c r="L93" s="100" t="s">
        <v>241</v>
      </c>
      <c r="M93" s="109" t="s">
        <v>117</v>
      </c>
      <c r="N93" s="80" t="s">
        <v>117</v>
      </c>
      <c r="O93" s="80" t="s">
        <v>117</v>
      </c>
      <c r="P93" s="80" t="s">
        <v>117</v>
      </c>
      <c r="Q93" s="80" t="s">
        <v>117</v>
      </c>
      <c r="R93" s="80" t="s">
        <v>117</v>
      </c>
      <c r="S93" s="80" t="s">
        <v>117</v>
      </c>
      <c r="T93" s="81" t="s">
        <v>117</v>
      </c>
      <c r="U93" s="109" t="s">
        <v>117</v>
      </c>
      <c r="V93" s="80" t="s">
        <v>117</v>
      </c>
      <c r="W93" s="80" t="s">
        <v>117</v>
      </c>
      <c r="X93" s="80" t="s">
        <v>117</v>
      </c>
      <c r="Y93" s="81"/>
      <c r="Z93" s="148" t="s">
        <v>141</v>
      </c>
      <c r="AA93" s="120" t="s">
        <v>242</v>
      </c>
      <c r="AB93" s="176" t="s">
        <v>243</v>
      </c>
      <c r="AC93" s="120" t="s">
        <v>244</v>
      </c>
      <c r="AD93" s="145" t="s">
        <v>121</v>
      </c>
      <c r="AE93" s="146"/>
      <c r="AF93" s="146">
        <v>6</v>
      </c>
      <c r="AG93" s="7"/>
      <c r="AH93" s="16"/>
      <c r="AI93" s="38"/>
      <c r="AJ93" s="72"/>
      <c r="AK93" s="72"/>
      <c r="AL93" s="72"/>
      <c r="AM93" s="72"/>
      <c r="AN93" s="43"/>
      <c r="AO93" s="35"/>
      <c r="AP93" s="35"/>
      <c r="AQ93" s="53"/>
      <c r="AR93" s="50"/>
      <c r="AS93" s="47"/>
      <c r="AT93" s="47"/>
      <c r="AU93" s="49"/>
    </row>
    <row r="94" spans="1:47" s="8" customFormat="1" ht="42.75">
      <c r="A94" s="167">
        <v>86</v>
      </c>
      <c r="B94" s="168" t="s">
        <v>133</v>
      </c>
      <c r="C94" s="293" t="s">
        <v>238</v>
      </c>
      <c r="D94" s="213"/>
      <c r="E94" s="214"/>
      <c r="F94" s="5" t="s">
        <v>111</v>
      </c>
      <c r="G94" s="122" t="str">
        <f>VLOOKUP(F94,前書き!$D$12:$K71,3,FALSE)</f>
        <v>外部からの衝撃・振動、外部からの浸水によるショート、経年劣化、構成部品などの不具合</v>
      </c>
      <c r="H94" s="134" t="s">
        <v>120</v>
      </c>
      <c r="I94" s="11"/>
      <c r="J94" s="25"/>
      <c r="K94" s="124" t="s">
        <v>240</v>
      </c>
      <c r="L94" s="100" t="s">
        <v>241</v>
      </c>
      <c r="M94" s="109" t="s">
        <v>117</v>
      </c>
      <c r="N94" s="80" t="s">
        <v>117</v>
      </c>
      <c r="O94" s="80" t="s">
        <v>117</v>
      </c>
      <c r="P94" s="80" t="s">
        <v>117</v>
      </c>
      <c r="Q94" s="80" t="s">
        <v>117</v>
      </c>
      <c r="R94" s="80" t="s">
        <v>117</v>
      </c>
      <c r="S94" s="80" t="s">
        <v>117</v>
      </c>
      <c r="T94" s="81" t="s">
        <v>117</v>
      </c>
      <c r="U94" s="109" t="s">
        <v>117</v>
      </c>
      <c r="V94" s="80" t="s">
        <v>117</v>
      </c>
      <c r="W94" s="80" t="s">
        <v>117</v>
      </c>
      <c r="X94" s="80" t="s">
        <v>117</v>
      </c>
      <c r="Y94" s="81"/>
      <c r="Z94" s="148" t="s">
        <v>141</v>
      </c>
      <c r="AA94" s="120" t="s">
        <v>245</v>
      </c>
      <c r="AB94" s="176" t="s">
        <v>120</v>
      </c>
      <c r="AC94" s="117" t="s">
        <v>120</v>
      </c>
      <c r="AD94" s="145" t="s">
        <v>121</v>
      </c>
      <c r="AE94" s="146"/>
      <c r="AF94" s="146">
        <v>5</v>
      </c>
      <c r="AG94" s="7"/>
      <c r="AH94" s="16"/>
      <c r="AI94" s="38"/>
      <c r="AJ94" s="72"/>
      <c r="AK94" s="72"/>
      <c r="AL94" s="72"/>
      <c r="AM94" s="72"/>
      <c r="AN94" s="43"/>
      <c r="AO94" s="35"/>
      <c r="AP94" s="35"/>
      <c r="AQ94" s="53"/>
      <c r="AR94" s="50"/>
      <c r="AS94" s="47"/>
      <c r="AT94" s="47"/>
      <c r="AU94" s="49"/>
    </row>
    <row r="95" spans="1:47" s="8" customFormat="1" ht="28.5">
      <c r="A95" s="167">
        <v>87</v>
      </c>
      <c r="B95" s="168" t="s">
        <v>133</v>
      </c>
      <c r="C95" s="293" t="s">
        <v>238</v>
      </c>
      <c r="D95" s="213"/>
      <c r="E95" s="214"/>
      <c r="F95" s="5" t="s">
        <v>152</v>
      </c>
      <c r="G95" s="122" t="str">
        <f>VLOOKUP(F95,前書き!$D$12:$K72,3,FALSE)</f>
        <v>入出力の誤設定、入出力ポートのデバイス故障、タイムアウト、カップリング</v>
      </c>
      <c r="H95" s="134" t="s">
        <v>246</v>
      </c>
      <c r="I95" s="11"/>
      <c r="J95" s="25"/>
      <c r="K95" s="124" t="s">
        <v>240</v>
      </c>
      <c r="L95" s="100" t="s">
        <v>241</v>
      </c>
      <c r="M95" s="109" t="s">
        <v>117</v>
      </c>
      <c r="N95" s="80" t="s">
        <v>117</v>
      </c>
      <c r="O95" s="80" t="s">
        <v>117</v>
      </c>
      <c r="P95" s="80" t="s">
        <v>117</v>
      </c>
      <c r="Q95" s="80" t="s">
        <v>117</v>
      </c>
      <c r="R95" s="80" t="s">
        <v>117</v>
      </c>
      <c r="S95" s="80" t="s">
        <v>117</v>
      </c>
      <c r="T95" s="81" t="s">
        <v>117</v>
      </c>
      <c r="U95" s="109" t="s">
        <v>117</v>
      </c>
      <c r="V95" s="80" t="s">
        <v>117</v>
      </c>
      <c r="W95" s="80" t="s">
        <v>117</v>
      </c>
      <c r="X95" s="80" t="s">
        <v>117</v>
      </c>
      <c r="Y95" s="81"/>
      <c r="Z95" s="148" t="s">
        <v>141</v>
      </c>
      <c r="AA95" s="120" t="s">
        <v>245</v>
      </c>
      <c r="AB95" s="176" t="s">
        <v>120</v>
      </c>
      <c r="AC95" s="117" t="s">
        <v>120</v>
      </c>
      <c r="AD95" s="145" t="s">
        <v>121</v>
      </c>
      <c r="AE95" s="146"/>
      <c r="AF95" s="146">
        <v>6</v>
      </c>
      <c r="AG95" s="7"/>
      <c r="AH95" s="16"/>
      <c r="AI95" s="38"/>
      <c r="AJ95" s="72"/>
      <c r="AK95" s="72"/>
      <c r="AL95" s="72"/>
      <c r="AM95" s="72"/>
      <c r="AN95" s="43"/>
      <c r="AO95" s="35"/>
      <c r="AP95" s="35"/>
      <c r="AQ95" s="53"/>
      <c r="AR95" s="50"/>
      <c r="AS95" s="47"/>
      <c r="AT95" s="47"/>
      <c r="AU95" s="49"/>
    </row>
    <row r="96" spans="1:47" s="8" customFormat="1" ht="42.75">
      <c r="A96" s="167">
        <v>88</v>
      </c>
      <c r="B96" s="168" t="s">
        <v>133</v>
      </c>
      <c r="C96" s="293" t="s">
        <v>247</v>
      </c>
      <c r="D96" s="213"/>
      <c r="E96" s="214"/>
      <c r="F96" s="5" t="s">
        <v>111</v>
      </c>
      <c r="G96" s="122" t="str">
        <f>VLOOKUP(F96,前書き!$D$12:$K74,3,FALSE)</f>
        <v>外部からの衝撃・振動、外部からの浸水によるショート、経年劣化、構成部品などの不具合</v>
      </c>
      <c r="H96" s="134" t="s">
        <v>120</v>
      </c>
      <c r="I96" s="11"/>
      <c r="J96" s="25"/>
      <c r="K96" s="124" t="s">
        <v>248</v>
      </c>
      <c r="L96" s="100" t="s">
        <v>249</v>
      </c>
      <c r="M96" s="109" t="s">
        <v>117</v>
      </c>
      <c r="N96" s="80" t="s">
        <v>117</v>
      </c>
      <c r="O96" s="80" t="s">
        <v>117</v>
      </c>
      <c r="P96" s="80" t="s">
        <v>117</v>
      </c>
      <c r="Q96" s="80" t="s">
        <v>117</v>
      </c>
      <c r="R96" s="80" t="s">
        <v>117</v>
      </c>
      <c r="S96" s="80" t="s">
        <v>117</v>
      </c>
      <c r="T96" s="81" t="s">
        <v>117</v>
      </c>
      <c r="U96" s="109" t="s">
        <v>117</v>
      </c>
      <c r="V96" s="80" t="s">
        <v>117</v>
      </c>
      <c r="W96" s="80" t="s">
        <v>117</v>
      </c>
      <c r="X96" s="80" t="s">
        <v>117</v>
      </c>
      <c r="Y96" s="81"/>
      <c r="Z96" s="148" t="s">
        <v>141</v>
      </c>
      <c r="AA96" s="120" t="s">
        <v>120</v>
      </c>
      <c r="AB96" s="176" t="s">
        <v>120</v>
      </c>
      <c r="AC96" s="117" t="s">
        <v>120</v>
      </c>
      <c r="AD96" s="145" t="s">
        <v>121</v>
      </c>
      <c r="AE96" s="146"/>
      <c r="AF96" s="146">
        <v>5</v>
      </c>
      <c r="AG96" s="7"/>
      <c r="AH96" s="16"/>
      <c r="AI96" s="38"/>
      <c r="AJ96" s="72"/>
      <c r="AK96" s="72"/>
      <c r="AL96" s="72"/>
      <c r="AM96" s="72"/>
      <c r="AN96" s="43"/>
      <c r="AO96" s="35"/>
      <c r="AP96" s="35"/>
      <c r="AQ96" s="53"/>
      <c r="AR96" s="50"/>
      <c r="AS96" s="47"/>
      <c r="AT96" s="47"/>
      <c r="AU96" s="49"/>
    </row>
    <row r="97" spans="1:47" s="8" customFormat="1" ht="28.5">
      <c r="A97" s="167">
        <v>89</v>
      </c>
      <c r="B97" s="168" t="s">
        <v>133</v>
      </c>
      <c r="C97" s="293" t="s">
        <v>247</v>
      </c>
      <c r="D97" s="213"/>
      <c r="E97" s="214"/>
      <c r="F97" s="5" t="s">
        <v>152</v>
      </c>
      <c r="G97" s="122" t="str">
        <f>VLOOKUP(F97,前書き!$D$12:$K75,3,FALSE)</f>
        <v>入出力の誤設定、入出力ポートのデバイス故障、タイムアウト、カップリング</v>
      </c>
      <c r="H97" s="134" t="s">
        <v>120</v>
      </c>
      <c r="I97" s="11"/>
      <c r="J97" s="25"/>
      <c r="K97" s="124" t="s">
        <v>248</v>
      </c>
      <c r="L97" s="100" t="s">
        <v>249</v>
      </c>
      <c r="M97" s="109" t="s">
        <v>117</v>
      </c>
      <c r="N97" s="80" t="s">
        <v>117</v>
      </c>
      <c r="O97" s="80" t="s">
        <v>117</v>
      </c>
      <c r="P97" s="80" t="s">
        <v>117</v>
      </c>
      <c r="Q97" s="80" t="s">
        <v>117</v>
      </c>
      <c r="R97" s="80" t="s">
        <v>117</v>
      </c>
      <c r="S97" s="80" t="s">
        <v>117</v>
      </c>
      <c r="T97" s="81" t="s">
        <v>117</v>
      </c>
      <c r="U97" s="109" t="s">
        <v>117</v>
      </c>
      <c r="V97" s="80" t="s">
        <v>117</v>
      </c>
      <c r="W97" s="80" t="s">
        <v>117</v>
      </c>
      <c r="X97" s="80" t="s">
        <v>117</v>
      </c>
      <c r="Y97" s="81"/>
      <c r="Z97" s="148" t="s">
        <v>141</v>
      </c>
      <c r="AA97" s="120" t="s">
        <v>120</v>
      </c>
      <c r="AB97" s="176" t="s">
        <v>120</v>
      </c>
      <c r="AC97" s="117" t="s">
        <v>120</v>
      </c>
      <c r="AD97" s="145" t="s">
        <v>121</v>
      </c>
      <c r="AE97" s="146"/>
      <c r="AF97" s="146">
        <v>6</v>
      </c>
      <c r="AG97" s="7"/>
      <c r="AH97" s="16"/>
      <c r="AI97" s="38"/>
      <c r="AJ97" s="72"/>
      <c r="AK97" s="72"/>
      <c r="AL97" s="72"/>
      <c r="AM97" s="72"/>
      <c r="AN97" s="43"/>
      <c r="AO97" s="35"/>
      <c r="AP97" s="35"/>
      <c r="AQ97" s="53"/>
      <c r="AR97" s="50"/>
      <c r="AS97" s="47"/>
      <c r="AT97" s="47"/>
      <c r="AU97" s="49"/>
    </row>
    <row r="98" spans="1:47" s="8" customFormat="1" ht="85.5">
      <c r="A98" s="167">
        <v>90</v>
      </c>
      <c r="B98" s="168" t="s">
        <v>133</v>
      </c>
      <c r="C98" s="293" t="s">
        <v>250</v>
      </c>
      <c r="D98" s="213"/>
      <c r="E98" s="214"/>
      <c r="F98" s="5" t="s">
        <v>135</v>
      </c>
      <c r="G98" s="122" t="str">
        <f>VLOOKUP(F98,前書き!$D$12:$K70,3,FALSE)</f>
        <v>定格外の電圧・電流、電源の瞬断</v>
      </c>
      <c r="H98" s="134" t="s">
        <v>251</v>
      </c>
      <c r="I98" s="11"/>
      <c r="J98" s="25"/>
      <c r="K98" s="124" t="s">
        <v>252</v>
      </c>
      <c r="L98" s="100" t="s">
        <v>253</v>
      </c>
      <c r="M98" s="109" t="s">
        <v>117</v>
      </c>
      <c r="N98" s="80" t="s">
        <v>117</v>
      </c>
      <c r="O98" s="80" t="s">
        <v>117</v>
      </c>
      <c r="P98" s="80" t="s">
        <v>117</v>
      </c>
      <c r="Q98" s="80" t="s">
        <v>117</v>
      </c>
      <c r="R98" s="80" t="s">
        <v>117</v>
      </c>
      <c r="S98" s="80" t="s">
        <v>117</v>
      </c>
      <c r="T98" s="81" t="s">
        <v>117</v>
      </c>
      <c r="U98" s="109" t="s">
        <v>117</v>
      </c>
      <c r="V98" s="80" t="s">
        <v>117</v>
      </c>
      <c r="W98" s="80" t="s">
        <v>117</v>
      </c>
      <c r="X98" s="80" t="s">
        <v>117</v>
      </c>
      <c r="Y98" s="81"/>
      <c r="Z98" s="148" t="s">
        <v>141</v>
      </c>
      <c r="AA98" s="120" t="s">
        <v>120</v>
      </c>
      <c r="AB98" s="176" t="s">
        <v>120</v>
      </c>
      <c r="AC98" s="117" t="s">
        <v>120</v>
      </c>
      <c r="AD98" s="145" t="s">
        <v>121</v>
      </c>
      <c r="AE98" s="146"/>
      <c r="AF98" s="146">
        <v>5</v>
      </c>
      <c r="AG98" s="7"/>
      <c r="AH98" s="16"/>
      <c r="AI98" s="38"/>
      <c r="AJ98" s="72"/>
      <c r="AK98" s="72"/>
      <c r="AL98" s="72"/>
      <c r="AM98" s="72"/>
      <c r="AN98" s="43"/>
      <c r="AO98" s="35"/>
      <c r="AP98" s="35"/>
      <c r="AQ98" s="53"/>
      <c r="AR98" s="50"/>
      <c r="AS98" s="47"/>
      <c r="AT98" s="47"/>
      <c r="AU98" s="49"/>
    </row>
    <row r="99" spans="1:47" s="8" customFormat="1" ht="85.5">
      <c r="A99" s="167">
        <v>91</v>
      </c>
      <c r="B99" s="168" t="s">
        <v>133</v>
      </c>
      <c r="C99" s="293" t="s">
        <v>250</v>
      </c>
      <c r="D99" s="213"/>
      <c r="E99" s="214"/>
      <c r="F99" s="5" t="s">
        <v>111</v>
      </c>
      <c r="G99" s="122" t="str">
        <f>VLOOKUP(F99,前書き!$D$12:$K71,3,FALSE)</f>
        <v>外部からの衝撃・振動、外部からの浸水によるショート、経年劣化、構成部品などの不具合</v>
      </c>
      <c r="H99" s="134" t="s">
        <v>254</v>
      </c>
      <c r="I99" s="11"/>
      <c r="J99" s="25"/>
      <c r="K99" s="124" t="s">
        <v>252</v>
      </c>
      <c r="L99" s="100" t="s">
        <v>253</v>
      </c>
      <c r="M99" s="109" t="s">
        <v>117</v>
      </c>
      <c r="N99" s="80" t="s">
        <v>117</v>
      </c>
      <c r="O99" s="80" t="s">
        <v>117</v>
      </c>
      <c r="P99" s="80" t="s">
        <v>117</v>
      </c>
      <c r="Q99" s="80" t="s">
        <v>117</v>
      </c>
      <c r="R99" s="80" t="s">
        <v>117</v>
      </c>
      <c r="S99" s="80" t="s">
        <v>117</v>
      </c>
      <c r="T99" s="81" t="s">
        <v>117</v>
      </c>
      <c r="U99" s="109" t="s">
        <v>117</v>
      </c>
      <c r="V99" s="80" t="s">
        <v>117</v>
      </c>
      <c r="W99" s="80" t="s">
        <v>117</v>
      </c>
      <c r="X99" s="80" t="s">
        <v>117</v>
      </c>
      <c r="Y99" s="81"/>
      <c r="Z99" s="148" t="s">
        <v>141</v>
      </c>
      <c r="AA99" s="120" t="s">
        <v>120</v>
      </c>
      <c r="AB99" s="176" t="s">
        <v>120</v>
      </c>
      <c r="AC99" s="117" t="s">
        <v>120</v>
      </c>
      <c r="AD99" s="145" t="s">
        <v>121</v>
      </c>
      <c r="AE99" s="146"/>
      <c r="AF99" s="146">
        <v>5</v>
      </c>
      <c r="AG99" s="7"/>
      <c r="AH99" s="16"/>
      <c r="AI99" s="38"/>
      <c r="AJ99" s="72"/>
      <c r="AK99" s="72"/>
      <c r="AL99" s="72"/>
      <c r="AM99" s="72"/>
      <c r="AN99" s="43"/>
      <c r="AO99" s="35"/>
      <c r="AP99" s="35"/>
      <c r="AQ99" s="53"/>
      <c r="AR99" s="50"/>
      <c r="AS99" s="47"/>
      <c r="AT99" s="47"/>
      <c r="AU99" s="49"/>
    </row>
    <row r="100" spans="1:47" s="8" customFormat="1" ht="71.25">
      <c r="A100" s="167">
        <v>92</v>
      </c>
      <c r="B100" s="168" t="s">
        <v>133</v>
      </c>
      <c r="C100" s="293" t="s">
        <v>250</v>
      </c>
      <c r="D100" s="213"/>
      <c r="E100" s="214"/>
      <c r="F100" s="5" t="s">
        <v>152</v>
      </c>
      <c r="G100" s="122" t="str">
        <f>VLOOKUP(F100,前書き!$D$12:$K72,3,FALSE)</f>
        <v>入出力の誤設定、入出力ポートのデバイス故障、タイムアウト、カップリング</v>
      </c>
      <c r="H100" s="134" t="s">
        <v>255</v>
      </c>
      <c r="I100" s="11"/>
      <c r="J100" s="25"/>
      <c r="K100" s="124" t="s">
        <v>252</v>
      </c>
      <c r="L100" s="100" t="s">
        <v>253</v>
      </c>
      <c r="M100" s="109" t="s">
        <v>117</v>
      </c>
      <c r="N100" s="80" t="s">
        <v>117</v>
      </c>
      <c r="O100" s="80" t="s">
        <v>117</v>
      </c>
      <c r="P100" s="80" t="s">
        <v>117</v>
      </c>
      <c r="Q100" s="80" t="s">
        <v>117</v>
      </c>
      <c r="R100" s="80" t="s">
        <v>117</v>
      </c>
      <c r="S100" s="80" t="s">
        <v>117</v>
      </c>
      <c r="T100" s="81" t="s">
        <v>117</v>
      </c>
      <c r="U100" s="109" t="s">
        <v>117</v>
      </c>
      <c r="V100" s="80" t="s">
        <v>117</v>
      </c>
      <c r="W100" s="80" t="s">
        <v>117</v>
      </c>
      <c r="X100" s="80" t="s">
        <v>117</v>
      </c>
      <c r="Y100" s="81"/>
      <c r="Z100" s="148" t="s">
        <v>141</v>
      </c>
      <c r="AA100" s="120" t="s">
        <v>120</v>
      </c>
      <c r="AB100" s="176" t="s">
        <v>120</v>
      </c>
      <c r="AC100" s="117" t="s">
        <v>120</v>
      </c>
      <c r="AD100" s="145" t="s">
        <v>121</v>
      </c>
      <c r="AE100" s="146"/>
      <c r="AF100" s="146">
        <v>6</v>
      </c>
      <c r="AG100" s="7"/>
      <c r="AH100" s="16"/>
      <c r="AI100" s="38"/>
      <c r="AJ100" s="72"/>
      <c r="AK100" s="72"/>
      <c r="AL100" s="72"/>
      <c r="AM100" s="72"/>
      <c r="AN100" s="43"/>
      <c r="AO100" s="35"/>
      <c r="AP100" s="35"/>
      <c r="AQ100" s="53"/>
      <c r="AR100" s="50"/>
      <c r="AS100" s="47"/>
      <c r="AT100" s="47"/>
      <c r="AU100" s="49"/>
    </row>
    <row r="101" spans="1:47" s="8" customFormat="1" ht="71.25">
      <c r="A101" s="167">
        <v>93</v>
      </c>
      <c r="B101" s="168" t="s">
        <v>133</v>
      </c>
      <c r="C101" s="293" t="s">
        <v>250</v>
      </c>
      <c r="D101" s="213"/>
      <c r="E101" s="214"/>
      <c r="F101" s="5" t="s">
        <v>154</v>
      </c>
      <c r="G101" s="122" t="str">
        <f>VLOOKUP(F101,前書き!$D$12:$K73,3,FALSE)</f>
        <v>振動、断線、ショート</v>
      </c>
      <c r="H101" s="134" t="s">
        <v>255</v>
      </c>
      <c r="I101" s="11"/>
      <c r="J101" s="25"/>
      <c r="K101" s="124" t="s">
        <v>252</v>
      </c>
      <c r="L101" s="100" t="s">
        <v>253</v>
      </c>
      <c r="M101" s="109" t="s">
        <v>117</v>
      </c>
      <c r="N101" s="80" t="s">
        <v>117</v>
      </c>
      <c r="O101" s="80" t="s">
        <v>117</v>
      </c>
      <c r="P101" s="80" t="s">
        <v>117</v>
      </c>
      <c r="Q101" s="80" t="s">
        <v>117</v>
      </c>
      <c r="R101" s="80" t="s">
        <v>117</v>
      </c>
      <c r="S101" s="80" t="s">
        <v>117</v>
      </c>
      <c r="T101" s="81" t="s">
        <v>117</v>
      </c>
      <c r="U101" s="109" t="s">
        <v>117</v>
      </c>
      <c r="V101" s="80" t="s">
        <v>117</v>
      </c>
      <c r="W101" s="80" t="s">
        <v>117</v>
      </c>
      <c r="X101" s="80" t="s">
        <v>117</v>
      </c>
      <c r="Y101" s="81"/>
      <c r="Z101" s="148" t="s">
        <v>141</v>
      </c>
      <c r="AA101" s="120" t="s">
        <v>120</v>
      </c>
      <c r="AB101" s="176" t="s">
        <v>120</v>
      </c>
      <c r="AC101" s="117" t="s">
        <v>120</v>
      </c>
      <c r="AD101" s="145" t="s">
        <v>121</v>
      </c>
      <c r="AE101" s="146"/>
      <c r="AF101" s="146">
        <v>4</v>
      </c>
      <c r="AG101" s="7"/>
      <c r="AH101" s="16"/>
      <c r="AI101" s="38"/>
      <c r="AJ101" s="72"/>
      <c r="AK101" s="72"/>
      <c r="AL101" s="72"/>
      <c r="AM101" s="72"/>
      <c r="AN101" s="43"/>
      <c r="AO101" s="35"/>
      <c r="AP101" s="35"/>
      <c r="AQ101" s="53"/>
      <c r="AR101" s="50"/>
      <c r="AS101" s="47"/>
      <c r="AT101" s="47"/>
      <c r="AU101" s="49"/>
    </row>
    <row r="102" spans="1:47" s="8" customFormat="1" ht="71.25">
      <c r="A102" s="167">
        <v>94</v>
      </c>
      <c r="B102" s="168" t="s">
        <v>133</v>
      </c>
      <c r="C102" s="293" t="s">
        <v>250</v>
      </c>
      <c r="D102" s="213"/>
      <c r="E102" s="214"/>
      <c r="F102" s="5" t="s">
        <v>42</v>
      </c>
      <c r="G102" s="122" t="str">
        <f>VLOOKUP(F102,前書き!$D$12:$K72,3,FALSE)</f>
        <v>エラー，意図しないプロセス外動作</v>
      </c>
      <c r="H102" s="134" t="s">
        <v>255</v>
      </c>
      <c r="I102" s="11"/>
      <c r="J102" s="25"/>
      <c r="K102" s="124" t="s">
        <v>252</v>
      </c>
      <c r="L102" s="100" t="s">
        <v>253</v>
      </c>
      <c r="M102" s="109" t="s">
        <v>117</v>
      </c>
      <c r="N102" s="80" t="s">
        <v>117</v>
      </c>
      <c r="O102" s="80" t="s">
        <v>117</v>
      </c>
      <c r="P102" s="80" t="s">
        <v>117</v>
      </c>
      <c r="Q102" s="80" t="s">
        <v>117</v>
      </c>
      <c r="R102" s="80" t="s">
        <v>117</v>
      </c>
      <c r="S102" s="80" t="s">
        <v>117</v>
      </c>
      <c r="T102" s="81" t="s">
        <v>117</v>
      </c>
      <c r="U102" s="109" t="s">
        <v>117</v>
      </c>
      <c r="V102" s="80" t="s">
        <v>117</v>
      </c>
      <c r="W102" s="80" t="s">
        <v>117</v>
      </c>
      <c r="X102" s="80" t="s">
        <v>117</v>
      </c>
      <c r="Y102" s="81"/>
      <c r="Z102" s="148" t="s">
        <v>141</v>
      </c>
      <c r="AA102" s="120" t="s">
        <v>120</v>
      </c>
      <c r="AB102" s="176" t="s">
        <v>120</v>
      </c>
      <c r="AC102" s="117" t="s">
        <v>120</v>
      </c>
      <c r="AD102" s="145" t="s">
        <v>121</v>
      </c>
      <c r="AE102" s="146"/>
      <c r="AF102" s="146">
        <v>5</v>
      </c>
      <c r="AG102" s="7"/>
      <c r="AH102" s="16"/>
      <c r="AI102" s="38"/>
      <c r="AJ102" s="72"/>
      <c r="AK102" s="72"/>
      <c r="AL102" s="72"/>
      <c r="AM102" s="72"/>
      <c r="AN102" s="43"/>
      <c r="AO102" s="35"/>
      <c r="AP102" s="35"/>
      <c r="AQ102" s="53"/>
      <c r="AR102" s="50"/>
      <c r="AS102" s="47"/>
      <c r="AT102" s="47"/>
      <c r="AU102" s="49"/>
    </row>
    <row r="103" spans="1:47" s="8" customFormat="1" ht="99.75">
      <c r="A103" s="167">
        <v>95</v>
      </c>
      <c r="B103" s="168" t="s">
        <v>133</v>
      </c>
      <c r="C103" s="293" t="s">
        <v>250</v>
      </c>
      <c r="D103" s="213"/>
      <c r="E103" s="214"/>
      <c r="F103" s="5" t="s">
        <v>46</v>
      </c>
      <c r="G103" s="122" t="str">
        <f>VLOOKUP(F103,前書き!$D$12:$K73,3,FALSE)</f>
        <v>エラー，乗っ取り</v>
      </c>
      <c r="H103" s="134" t="s">
        <v>256</v>
      </c>
      <c r="I103" s="11"/>
      <c r="J103" s="25"/>
      <c r="K103" s="124" t="s">
        <v>252</v>
      </c>
      <c r="L103" s="100" t="s">
        <v>253</v>
      </c>
      <c r="M103" s="109" t="s">
        <v>117</v>
      </c>
      <c r="N103" s="80" t="s">
        <v>117</v>
      </c>
      <c r="O103" s="80" t="s">
        <v>117</v>
      </c>
      <c r="P103" s="80" t="s">
        <v>117</v>
      </c>
      <c r="Q103" s="80" t="s">
        <v>117</v>
      </c>
      <c r="R103" s="80" t="s">
        <v>117</v>
      </c>
      <c r="S103" s="80" t="s">
        <v>117</v>
      </c>
      <c r="T103" s="81" t="s">
        <v>117</v>
      </c>
      <c r="U103" s="109" t="s">
        <v>117</v>
      </c>
      <c r="V103" s="80" t="s">
        <v>117</v>
      </c>
      <c r="W103" s="80" t="s">
        <v>117</v>
      </c>
      <c r="X103" s="80" t="s">
        <v>117</v>
      </c>
      <c r="Y103" s="81"/>
      <c r="Z103" s="148" t="s">
        <v>141</v>
      </c>
      <c r="AA103" s="120" t="s">
        <v>120</v>
      </c>
      <c r="AB103" s="176" t="s">
        <v>120</v>
      </c>
      <c r="AC103" s="117" t="s">
        <v>120</v>
      </c>
      <c r="AD103" s="145" t="s">
        <v>121</v>
      </c>
      <c r="AE103" s="146"/>
      <c r="AF103" s="146">
        <v>6</v>
      </c>
      <c r="AG103" s="7"/>
      <c r="AH103" s="16" t="s">
        <v>257</v>
      </c>
      <c r="AI103" s="38"/>
      <c r="AJ103" s="72"/>
      <c r="AK103" s="72"/>
      <c r="AL103" s="72"/>
      <c r="AM103" s="72"/>
      <c r="AN103" s="43"/>
      <c r="AO103" s="35"/>
      <c r="AP103" s="35"/>
      <c r="AQ103" s="53"/>
      <c r="AR103" s="50"/>
      <c r="AS103" s="47"/>
      <c r="AT103" s="47"/>
      <c r="AU103" s="49"/>
    </row>
    <row r="104" spans="1:47" s="8" customFormat="1" ht="85.5">
      <c r="A104" s="167">
        <v>96</v>
      </c>
      <c r="B104" s="168" t="s">
        <v>133</v>
      </c>
      <c r="C104" s="293" t="s">
        <v>250</v>
      </c>
      <c r="D104" s="213"/>
      <c r="E104" s="214"/>
      <c r="F104" s="5" t="s">
        <v>50</v>
      </c>
      <c r="G104" s="122" t="str">
        <f>VLOOKUP(F104,前書き!$D$12:$K74,3,FALSE)</f>
        <v>エラー，意図しない書き換わり，ハードウェア故障を伴わない外乱・攻撃等</v>
      </c>
      <c r="H104" s="134" t="s">
        <v>255</v>
      </c>
      <c r="I104" s="11"/>
      <c r="J104" s="25"/>
      <c r="K104" s="124" t="s">
        <v>252</v>
      </c>
      <c r="L104" s="100" t="s">
        <v>253</v>
      </c>
      <c r="M104" s="109" t="s">
        <v>117</v>
      </c>
      <c r="N104" s="80" t="s">
        <v>117</v>
      </c>
      <c r="O104" s="80" t="s">
        <v>117</v>
      </c>
      <c r="P104" s="80" t="s">
        <v>117</v>
      </c>
      <c r="Q104" s="80" t="s">
        <v>117</v>
      </c>
      <c r="R104" s="80" t="s">
        <v>117</v>
      </c>
      <c r="S104" s="80" t="s">
        <v>117</v>
      </c>
      <c r="T104" s="81" t="s">
        <v>117</v>
      </c>
      <c r="U104" s="109" t="s">
        <v>117</v>
      </c>
      <c r="V104" s="80" t="s">
        <v>117</v>
      </c>
      <c r="W104" s="80" t="s">
        <v>117</v>
      </c>
      <c r="X104" s="80" t="s">
        <v>117</v>
      </c>
      <c r="Y104" s="81"/>
      <c r="Z104" s="148" t="s">
        <v>141</v>
      </c>
      <c r="AA104" s="120" t="s">
        <v>120</v>
      </c>
      <c r="AB104" s="176" t="s">
        <v>120</v>
      </c>
      <c r="AC104" s="117" t="s">
        <v>120</v>
      </c>
      <c r="AD104" s="145" t="s">
        <v>121</v>
      </c>
      <c r="AE104" s="146"/>
      <c r="AF104" s="146">
        <v>5</v>
      </c>
      <c r="AG104" s="7"/>
      <c r="AH104" s="16" t="s">
        <v>258</v>
      </c>
      <c r="AI104" s="38"/>
      <c r="AJ104" s="72"/>
      <c r="AK104" s="72"/>
      <c r="AL104" s="72"/>
      <c r="AM104" s="72"/>
      <c r="AN104" s="43"/>
      <c r="AO104" s="35"/>
      <c r="AP104" s="35"/>
      <c r="AQ104" s="53"/>
      <c r="AR104" s="50"/>
      <c r="AS104" s="47"/>
      <c r="AT104" s="47"/>
      <c r="AU104" s="49"/>
    </row>
    <row r="105" spans="1:47" s="8" customFormat="1" ht="71.25">
      <c r="A105" s="167">
        <v>97</v>
      </c>
      <c r="B105" s="168" t="s">
        <v>133</v>
      </c>
      <c r="C105" s="293" t="s">
        <v>250</v>
      </c>
      <c r="D105" s="213"/>
      <c r="E105" s="214"/>
      <c r="F105" s="5" t="s">
        <v>161</v>
      </c>
      <c r="G105" s="122" t="str">
        <f>VLOOKUP(F105,前書き!$D$12:$K75,3,FALSE)</f>
        <v>通信路における伝送情報の品質低下，劣化</v>
      </c>
      <c r="H105" s="134" t="s">
        <v>255</v>
      </c>
      <c r="I105" s="11"/>
      <c r="J105" s="25"/>
      <c r="K105" s="124" t="s">
        <v>252</v>
      </c>
      <c r="L105" s="100" t="s">
        <v>253</v>
      </c>
      <c r="M105" s="109" t="s">
        <v>117</v>
      </c>
      <c r="N105" s="80" t="s">
        <v>117</v>
      </c>
      <c r="O105" s="80" t="s">
        <v>117</v>
      </c>
      <c r="P105" s="80" t="s">
        <v>117</v>
      </c>
      <c r="Q105" s="80" t="s">
        <v>117</v>
      </c>
      <c r="R105" s="80" t="s">
        <v>117</v>
      </c>
      <c r="S105" s="80" t="s">
        <v>117</v>
      </c>
      <c r="T105" s="81" t="s">
        <v>117</v>
      </c>
      <c r="U105" s="109" t="s">
        <v>117</v>
      </c>
      <c r="V105" s="80" t="s">
        <v>117</v>
      </c>
      <c r="W105" s="80" t="s">
        <v>117</v>
      </c>
      <c r="X105" s="80" t="s">
        <v>117</v>
      </c>
      <c r="Y105" s="81"/>
      <c r="Z105" s="148" t="s">
        <v>141</v>
      </c>
      <c r="AA105" s="120" t="s">
        <v>120</v>
      </c>
      <c r="AB105" s="176" t="s">
        <v>120</v>
      </c>
      <c r="AC105" s="117" t="s">
        <v>120</v>
      </c>
      <c r="AD105" s="145" t="s">
        <v>121</v>
      </c>
      <c r="AE105" s="146"/>
      <c r="AF105" s="146">
        <v>6</v>
      </c>
      <c r="AG105" s="7"/>
      <c r="AH105" s="16"/>
      <c r="AI105" s="38"/>
      <c r="AJ105" s="72"/>
      <c r="AK105" s="72"/>
      <c r="AL105" s="72"/>
      <c r="AM105" s="72"/>
      <c r="AN105" s="43"/>
      <c r="AO105" s="35"/>
      <c r="AP105" s="35"/>
      <c r="AQ105" s="53"/>
      <c r="AR105" s="50"/>
      <c r="AS105" s="47"/>
      <c r="AT105" s="47"/>
      <c r="AU105" s="49"/>
    </row>
    <row r="106" spans="1:47" s="8" customFormat="1" ht="85.5">
      <c r="A106" s="167">
        <v>98</v>
      </c>
      <c r="B106" s="168" t="s">
        <v>133</v>
      </c>
      <c r="C106" s="293" t="s">
        <v>259</v>
      </c>
      <c r="D106" s="294"/>
      <c r="E106" s="295"/>
      <c r="F106" s="5" t="s">
        <v>135</v>
      </c>
      <c r="G106" s="122" t="str">
        <f>VLOOKUP(F106,前書き!$D$12:$K76,3,FALSE)</f>
        <v>定格外の電圧・電流、電源の瞬断</v>
      </c>
      <c r="H106" s="134" t="s">
        <v>260</v>
      </c>
      <c r="I106" s="11"/>
      <c r="J106" s="25"/>
      <c r="K106" s="124" t="s">
        <v>252</v>
      </c>
      <c r="L106" s="100" t="s">
        <v>253</v>
      </c>
      <c r="M106" s="109" t="s">
        <v>117</v>
      </c>
      <c r="N106" s="80" t="s">
        <v>117</v>
      </c>
      <c r="O106" s="80" t="s">
        <v>117</v>
      </c>
      <c r="P106" s="80" t="s">
        <v>117</v>
      </c>
      <c r="Q106" s="80" t="s">
        <v>117</v>
      </c>
      <c r="R106" s="80" t="s">
        <v>117</v>
      </c>
      <c r="S106" s="80" t="s">
        <v>117</v>
      </c>
      <c r="T106" s="81" t="s">
        <v>117</v>
      </c>
      <c r="U106" s="109" t="s">
        <v>117</v>
      </c>
      <c r="V106" s="80" t="s">
        <v>117</v>
      </c>
      <c r="W106" s="80" t="s">
        <v>117</v>
      </c>
      <c r="X106" s="80" t="s">
        <v>117</v>
      </c>
      <c r="Y106" s="81"/>
      <c r="Z106" s="148" t="s">
        <v>141</v>
      </c>
      <c r="AA106" s="120" t="s">
        <v>120</v>
      </c>
      <c r="AB106" s="176" t="s">
        <v>120</v>
      </c>
      <c r="AC106" s="117" t="s">
        <v>120</v>
      </c>
      <c r="AD106" s="145" t="s">
        <v>121</v>
      </c>
      <c r="AE106" s="146"/>
      <c r="AF106" s="146">
        <v>4</v>
      </c>
      <c r="AG106" s="7"/>
      <c r="AH106" s="16"/>
      <c r="AI106" s="38"/>
      <c r="AJ106" s="72"/>
      <c r="AK106" s="72"/>
      <c r="AL106" s="72"/>
      <c r="AM106" s="72"/>
      <c r="AN106" s="43"/>
      <c r="AO106" s="35"/>
      <c r="AP106" s="35"/>
      <c r="AQ106" s="53"/>
      <c r="AR106" s="50"/>
      <c r="AS106" s="47"/>
      <c r="AT106" s="47"/>
      <c r="AU106" s="49"/>
    </row>
    <row r="107" spans="1:47" s="8" customFormat="1" ht="85.5">
      <c r="A107" s="167">
        <v>99</v>
      </c>
      <c r="B107" s="168" t="s">
        <v>133</v>
      </c>
      <c r="C107" s="293" t="s">
        <v>259</v>
      </c>
      <c r="D107" s="294"/>
      <c r="E107" s="295"/>
      <c r="F107" s="5" t="s">
        <v>111</v>
      </c>
      <c r="G107" s="122" t="str">
        <f>VLOOKUP(F107,前書き!$D$12:$K77,3,FALSE)</f>
        <v>外部からの衝撃・振動、外部からの浸水によるショート、経年劣化、構成部品などの不具合</v>
      </c>
      <c r="H107" s="134" t="s">
        <v>260</v>
      </c>
      <c r="I107" s="11"/>
      <c r="J107" s="25"/>
      <c r="K107" s="124" t="s">
        <v>252</v>
      </c>
      <c r="L107" s="100" t="s">
        <v>253</v>
      </c>
      <c r="M107" s="109" t="s">
        <v>117</v>
      </c>
      <c r="N107" s="80" t="s">
        <v>117</v>
      </c>
      <c r="O107" s="80" t="s">
        <v>117</v>
      </c>
      <c r="P107" s="80" t="s">
        <v>117</v>
      </c>
      <c r="Q107" s="80" t="s">
        <v>117</v>
      </c>
      <c r="R107" s="80" t="s">
        <v>117</v>
      </c>
      <c r="S107" s="80" t="s">
        <v>117</v>
      </c>
      <c r="T107" s="81" t="s">
        <v>117</v>
      </c>
      <c r="U107" s="109" t="s">
        <v>117</v>
      </c>
      <c r="V107" s="80" t="s">
        <v>117</v>
      </c>
      <c r="W107" s="80" t="s">
        <v>117</v>
      </c>
      <c r="X107" s="80" t="s">
        <v>117</v>
      </c>
      <c r="Y107" s="81"/>
      <c r="Z107" s="148" t="s">
        <v>141</v>
      </c>
      <c r="AA107" s="120" t="s">
        <v>120</v>
      </c>
      <c r="AB107" s="176" t="s">
        <v>120</v>
      </c>
      <c r="AC107" s="117" t="s">
        <v>120</v>
      </c>
      <c r="AD107" s="145" t="s">
        <v>121</v>
      </c>
      <c r="AE107" s="146"/>
      <c r="AF107" s="146">
        <v>5</v>
      </c>
      <c r="AG107" s="7"/>
      <c r="AH107" s="16"/>
      <c r="AI107" s="38"/>
      <c r="AJ107" s="72"/>
      <c r="AK107" s="72"/>
      <c r="AL107" s="72"/>
      <c r="AM107" s="72"/>
      <c r="AN107" s="43"/>
      <c r="AO107" s="35"/>
      <c r="AP107" s="35"/>
      <c r="AQ107" s="53"/>
      <c r="AR107" s="50"/>
      <c r="AS107" s="47"/>
      <c r="AT107" s="47"/>
      <c r="AU107" s="49"/>
    </row>
    <row r="108" spans="1:47" s="8" customFormat="1" ht="85.5">
      <c r="A108" s="167">
        <v>100</v>
      </c>
      <c r="B108" s="168" t="s">
        <v>133</v>
      </c>
      <c r="C108" s="293" t="s">
        <v>259</v>
      </c>
      <c r="D108" s="294"/>
      <c r="E108" s="295"/>
      <c r="F108" s="5" t="s">
        <v>152</v>
      </c>
      <c r="G108" s="122" t="str">
        <f>VLOOKUP(F108,前書き!$D$12:$K78,3,FALSE)</f>
        <v>入出力の誤設定、入出力ポートのデバイス故障、タイムアウト、カップリング</v>
      </c>
      <c r="H108" s="134" t="s">
        <v>260</v>
      </c>
      <c r="I108" s="11"/>
      <c r="J108" s="25"/>
      <c r="K108" s="124" t="s">
        <v>252</v>
      </c>
      <c r="L108" s="100" t="s">
        <v>253</v>
      </c>
      <c r="M108" s="109" t="s">
        <v>117</v>
      </c>
      <c r="N108" s="80" t="s">
        <v>117</v>
      </c>
      <c r="O108" s="80" t="s">
        <v>117</v>
      </c>
      <c r="P108" s="80" t="s">
        <v>117</v>
      </c>
      <c r="Q108" s="80" t="s">
        <v>117</v>
      </c>
      <c r="R108" s="80" t="s">
        <v>117</v>
      </c>
      <c r="S108" s="80" t="s">
        <v>117</v>
      </c>
      <c r="T108" s="81" t="s">
        <v>117</v>
      </c>
      <c r="U108" s="109" t="s">
        <v>117</v>
      </c>
      <c r="V108" s="80" t="s">
        <v>117</v>
      </c>
      <c r="W108" s="80" t="s">
        <v>117</v>
      </c>
      <c r="X108" s="80" t="s">
        <v>117</v>
      </c>
      <c r="Y108" s="81"/>
      <c r="Z108" s="148" t="s">
        <v>141</v>
      </c>
      <c r="AA108" s="120" t="s">
        <v>120</v>
      </c>
      <c r="AB108" s="176" t="s">
        <v>120</v>
      </c>
      <c r="AC108" s="117" t="s">
        <v>120</v>
      </c>
      <c r="AD108" s="145" t="s">
        <v>121</v>
      </c>
      <c r="AE108" s="146"/>
      <c r="AF108" s="146">
        <v>5</v>
      </c>
      <c r="AG108" s="7"/>
      <c r="AH108" s="16"/>
      <c r="AI108" s="38"/>
      <c r="AJ108" s="72"/>
      <c r="AK108" s="72"/>
      <c r="AL108" s="72"/>
      <c r="AM108" s="72"/>
      <c r="AN108" s="43"/>
      <c r="AO108" s="35"/>
      <c r="AP108" s="35"/>
      <c r="AQ108" s="53"/>
      <c r="AR108" s="50"/>
      <c r="AS108" s="47"/>
      <c r="AT108" s="47"/>
      <c r="AU108" s="49"/>
    </row>
    <row r="109" spans="1:47" s="8" customFormat="1" ht="85.5">
      <c r="A109" s="167">
        <v>101</v>
      </c>
      <c r="B109" s="168" t="s">
        <v>133</v>
      </c>
      <c r="C109" s="293" t="s">
        <v>259</v>
      </c>
      <c r="D109" s="294"/>
      <c r="E109" s="295"/>
      <c r="F109" s="5" t="s">
        <v>154</v>
      </c>
      <c r="G109" s="122" t="str">
        <f>VLOOKUP(F109,前書き!$D$12:$K79,3,FALSE)</f>
        <v>振動、断線、ショート</v>
      </c>
      <c r="H109" s="134" t="s">
        <v>260</v>
      </c>
      <c r="I109" s="11"/>
      <c r="J109" s="25"/>
      <c r="K109" s="124" t="s">
        <v>252</v>
      </c>
      <c r="L109" s="100" t="s">
        <v>253</v>
      </c>
      <c r="M109" s="109" t="s">
        <v>117</v>
      </c>
      <c r="N109" s="80" t="s">
        <v>117</v>
      </c>
      <c r="O109" s="80" t="s">
        <v>117</v>
      </c>
      <c r="P109" s="80" t="s">
        <v>117</v>
      </c>
      <c r="Q109" s="80" t="s">
        <v>117</v>
      </c>
      <c r="R109" s="80" t="s">
        <v>117</v>
      </c>
      <c r="S109" s="80" t="s">
        <v>117</v>
      </c>
      <c r="T109" s="81" t="s">
        <v>117</v>
      </c>
      <c r="U109" s="109" t="s">
        <v>117</v>
      </c>
      <c r="V109" s="80" t="s">
        <v>117</v>
      </c>
      <c r="W109" s="80" t="s">
        <v>117</v>
      </c>
      <c r="X109" s="80" t="s">
        <v>117</v>
      </c>
      <c r="Y109" s="81"/>
      <c r="Z109" s="148" t="s">
        <v>141</v>
      </c>
      <c r="AA109" s="120" t="s">
        <v>120</v>
      </c>
      <c r="AB109" s="176" t="s">
        <v>120</v>
      </c>
      <c r="AC109" s="117" t="s">
        <v>120</v>
      </c>
      <c r="AD109" s="145" t="s">
        <v>121</v>
      </c>
      <c r="AE109" s="146"/>
      <c r="AF109" s="146">
        <v>2</v>
      </c>
      <c r="AG109" s="7"/>
      <c r="AH109" s="16"/>
      <c r="AI109" s="38"/>
      <c r="AJ109" s="72"/>
      <c r="AK109" s="72"/>
      <c r="AL109" s="72"/>
      <c r="AM109" s="72"/>
      <c r="AN109" s="43"/>
      <c r="AO109" s="35"/>
      <c r="AP109" s="35"/>
      <c r="AQ109" s="53"/>
      <c r="AR109" s="50"/>
      <c r="AS109" s="47"/>
      <c r="AT109" s="47"/>
      <c r="AU109" s="49"/>
    </row>
    <row r="110" spans="1:47" s="8" customFormat="1" ht="99.75">
      <c r="A110" s="167">
        <v>101</v>
      </c>
      <c r="B110" s="168" t="s">
        <v>133</v>
      </c>
      <c r="C110" s="293" t="s">
        <v>259</v>
      </c>
      <c r="D110" s="294"/>
      <c r="E110" s="295"/>
      <c r="F110" s="5" t="s">
        <v>46</v>
      </c>
      <c r="G110" s="122" t="str">
        <f>VLOOKUP(F110,前書き!$D$12:$K80,3,FALSE)</f>
        <v>エラー，乗っ取り</v>
      </c>
      <c r="H110" s="134" t="s">
        <v>261</v>
      </c>
      <c r="I110" s="11"/>
      <c r="J110" s="25"/>
      <c r="K110" s="124" t="s">
        <v>252</v>
      </c>
      <c r="L110" s="100" t="s">
        <v>253</v>
      </c>
      <c r="M110" s="109" t="s">
        <v>117</v>
      </c>
      <c r="N110" s="80" t="s">
        <v>117</v>
      </c>
      <c r="O110" s="80" t="s">
        <v>117</v>
      </c>
      <c r="P110" s="80" t="s">
        <v>117</v>
      </c>
      <c r="Q110" s="80" t="s">
        <v>117</v>
      </c>
      <c r="R110" s="80" t="s">
        <v>117</v>
      </c>
      <c r="S110" s="80" t="s">
        <v>117</v>
      </c>
      <c r="T110" s="81" t="s">
        <v>117</v>
      </c>
      <c r="U110" s="109" t="s">
        <v>117</v>
      </c>
      <c r="V110" s="80" t="s">
        <v>117</v>
      </c>
      <c r="W110" s="80" t="s">
        <v>117</v>
      </c>
      <c r="X110" s="80" t="s">
        <v>117</v>
      </c>
      <c r="Y110" s="81"/>
      <c r="Z110" s="148" t="s">
        <v>141</v>
      </c>
      <c r="AA110" s="120" t="s">
        <v>120</v>
      </c>
      <c r="AB110" s="176" t="s">
        <v>120</v>
      </c>
      <c r="AC110" s="117" t="s">
        <v>120</v>
      </c>
      <c r="AD110" s="145" t="s">
        <v>121</v>
      </c>
      <c r="AE110" s="146"/>
      <c r="AF110" s="146">
        <v>2</v>
      </c>
      <c r="AG110" s="7"/>
      <c r="AH110" s="16"/>
      <c r="AI110" s="38"/>
      <c r="AJ110" s="72"/>
      <c r="AK110" s="72"/>
      <c r="AL110" s="72"/>
      <c r="AM110" s="72"/>
      <c r="AN110" s="43"/>
      <c r="AO110" s="35"/>
      <c r="AP110" s="35"/>
      <c r="AQ110" s="53"/>
      <c r="AR110" s="50"/>
      <c r="AS110" s="47"/>
      <c r="AT110" s="47"/>
      <c r="AU110" s="49"/>
    </row>
    <row r="111" spans="1:47" s="8" customFormat="1" ht="85.5">
      <c r="A111" s="167">
        <v>102</v>
      </c>
      <c r="B111" s="168" t="s">
        <v>133</v>
      </c>
      <c r="C111" s="293" t="s">
        <v>259</v>
      </c>
      <c r="D111" s="294"/>
      <c r="E111" s="295"/>
      <c r="F111" s="5" t="s">
        <v>161</v>
      </c>
      <c r="G111" s="122" t="str">
        <f>VLOOKUP(F111,前書き!$D$12:$K83,3,FALSE)</f>
        <v>通信路における伝送情報の品質低下，劣化</v>
      </c>
      <c r="H111" s="134" t="s">
        <v>260</v>
      </c>
      <c r="I111" s="11"/>
      <c r="J111" s="25"/>
      <c r="K111" s="124" t="s">
        <v>252</v>
      </c>
      <c r="L111" s="100" t="s">
        <v>253</v>
      </c>
      <c r="M111" s="109" t="s">
        <v>117</v>
      </c>
      <c r="N111" s="80" t="s">
        <v>117</v>
      </c>
      <c r="O111" s="80" t="s">
        <v>117</v>
      </c>
      <c r="P111" s="80" t="s">
        <v>117</v>
      </c>
      <c r="Q111" s="80" t="s">
        <v>117</v>
      </c>
      <c r="R111" s="80" t="s">
        <v>117</v>
      </c>
      <c r="S111" s="80" t="s">
        <v>117</v>
      </c>
      <c r="T111" s="81" t="s">
        <v>117</v>
      </c>
      <c r="U111" s="109" t="s">
        <v>117</v>
      </c>
      <c r="V111" s="80" t="s">
        <v>117</v>
      </c>
      <c r="W111" s="80" t="s">
        <v>117</v>
      </c>
      <c r="X111" s="80" t="s">
        <v>117</v>
      </c>
      <c r="Y111" s="81"/>
      <c r="Z111" s="148" t="s">
        <v>141</v>
      </c>
      <c r="AA111" s="120" t="s">
        <v>120</v>
      </c>
      <c r="AB111" s="176" t="s">
        <v>120</v>
      </c>
      <c r="AC111" s="117" t="s">
        <v>120</v>
      </c>
      <c r="AD111" s="145" t="s">
        <v>121</v>
      </c>
      <c r="AE111" s="146"/>
      <c r="AF111" s="146">
        <v>5</v>
      </c>
      <c r="AG111" s="7"/>
      <c r="AH111" s="16"/>
      <c r="AI111" s="38"/>
      <c r="AJ111" s="72"/>
      <c r="AK111" s="72"/>
      <c r="AL111" s="72"/>
      <c r="AM111" s="72"/>
      <c r="AN111" s="43"/>
      <c r="AO111" s="35"/>
      <c r="AP111" s="35"/>
      <c r="AQ111" s="53"/>
      <c r="AR111" s="50"/>
      <c r="AS111" s="47"/>
      <c r="AT111" s="47"/>
      <c r="AU111" s="49"/>
    </row>
    <row r="112" spans="1:47" s="8" customFormat="1" ht="85.5">
      <c r="A112" s="167">
        <v>103</v>
      </c>
      <c r="B112" s="168" t="s">
        <v>133</v>
      </c>
      <c r="C112" s="293" t="s">
        <v>262</v>
      </c>
      <c r="D112" s="294"/>
      <c r="E112" s="295"/>
      <c r="F112" s="5" t="s">
        <v>135</v>
      </c>
      <c r="G112" s="122" t="str">
        <f>VLOOKUP(F112,前書き!$D$12:$K74,3,FALSE)</f>
        <v>定格外の電圧・電流、電源の瞬断</v>
      </c>
      <c r="H112" s="134" t="s">
        <v>260</v>
      </c>
      <c r="I112" s="11"/>
      <c r="J112" s="25"/>
      <c r="K112" s="124" t="s">
        <v>263</v>
      </c>
      <c r="L112" s="100" t="s">
        <v>253</v>
      </c>
      <c r="M112" s="109" t="s">
        <v>117</v>
      </c>
      <c r="N112" s="80" t="s">
        <v>117</v>
      </c>
      <c r="O112" s="80" t="s">
        <v>117</v>
      </c>
      <c r="P112" s="80" t="s">
        <v>117</v>
      </c>
      <c r="Q112" s="80" t="s">
        <v>117</v>
      </c>
      <c r="R112" s="80" t="s">
        <v>117</v>
      </c>
      <c r="S112" s="80" t="s">
        <v>117</v>
      </c>
      <c r="T112" s="81" t="s">
        <v>117</v>
      </c>
      <c r="U112" s="109" t="s">
        <v>117</v>
      </c>
      <c r="V112" s="80" t="s">
        <v>117</v>
      </c>
      <c r="W112" s="80" t="s">
        <v>117</v>
      </c>
      <c r="X112" s="80" t="s">
        <v>117</v>
      </c>
      <c r="Y112" s="81"/>
      <c r="Z112" s="148" t="s">
        <v>141</v>
      </c>
      <c r="AA112" s="120" t="s">
        <v>120</v>
      </c>
      <c r="AB112" s="176" t="s">
        <v>120</v>
      </c>
      <c r="AC112" s="117" t="s">
        <v>120</v>
      </c>
      <c r="AD112" s="145" t="s">
        <v>121</v>
      </c>
      <c r="AE112" s="146"/>
      <c r="AF112" s="146">
        <v>4</v>
      </c>
      <c r="AG112" s="7"/>
      <c r="AH112" s="16"/>
      <c r="AI112" s="38"/>
      <c r="AJ112" s="72"/>
      <c r="AK112" s="72"/>
      <c r="AL112" s="72"/>
      <c r="AM112" s="72"/>
      <c r="AN112" s="43"/>
      <c r="AO112" s="35"/>
      <c r="AP112" s="35"/>
      <c r="AQ112" s="53"/>
      <c r="AR112" s="50"/>
      <c r="AS112" s="47"/>
      <c r="AT112" s="47"/>
      <c r="AU112" s="49"/>
    </row>
    <row r="113" spans="1:47" s="8" customFormat="1" ht="85.5">
      <c r="A113" s="167">
        <v>104</v>
      </c>
      <c r="B113" s="168" t="s">
        <v>133</v>
      </c>
      <c r="C113" s="293" t="s">
        <v>262</v>
      </c>
      <c r="D113" s="294"/>
      <c r="E113" s="295"/>
      <c r="F113" s="5" t="s">
        <v>111</v>
      </c>
      <c r="G113" s="122" t="str">
        <f>VLOOKUP(F113,前書き!$D$12:$K75,3,FALSE)</f>
        <v>外部からの衝撃・振動、外部からの浸水によるショート、経年劣化、構成部品などの不具合</v>
      </c>
      <c r="H113" s="134" t="s">
        <v>260</v>
      </c>
      <c r="I113" s="11"/>
      <c r="J113" s="25"/>
      <c r="K113" s="124" t="s">
        <v>263</v>
      </c>
      <c r="L113" s="100" t="s">
        <v>253</v>
      </c>
      <c r="M113" s="109" t="s">
        <v>117</v>
      </c>
      <c r="N113" s="80" t="s">
        <v>117</v>
      </c>
      <c r="O113" s="80" t="s">
        <v>117</v>
      </c>
      <c r="P113" s="80" t="s">
        <v>117</v>
      </c>
      <c r="Q113" s="80" t="s">
        <v>117</v>
      </c>
      <c r="R113" s="80" t="s">
        <v>117</v>
      </c>
      <c r="S113" s="80" t="s">
        <v>117</v>
      </c>
      <c r="T113" s="81" t="s">
        <v>117</v>
      </c>
      <c r="U113" s="109" t="s">
        <v>117</v>
      </c>
      <c r="V113" s="80" t="s">
        <v>117</v>
      </c>
      <c r="W113" s="80" t="s">
        <v>117</v>
      </c>
      <c r="X113" s="80" t="s">
        <v>117</v>
      </c>
      <c r="Y113" s="81"/>
      <c r="Z113" s="148" t="s">
        <v>141</v>
      </c>
      <c r="AA113" s="120" t="s">
        <v>120</v>
      </c>
      <c r="AB113" s="176" t="s">
        <v>120</v>
      </c>
      <c r="AC113" s="117" t="s">
        <v>120</v>
      </c>
      <c r="AD113" s="145" t="s">
        <v>121</v>
      </c>
      <c r="AE113" s="146"/>
      <c r="AF113" s="146">
        <v>5</v>
      </c>
      <c r="AG113" s="7"/>
      <c r="AH113" s="16"/>
      <c r="AI113" s="38"/>
      <c r="AJ113" s="72"/>
      <c r="AK113" s="72"/>
      <c r="AL113" s="72"/>
      <c r="AM113" s="72"/>
      <c r="AN113" s="43"/>
      <c r="AO113" s="35"/>
      <c r="AP113" s="35"/>
      <c r="AQ113" s="53"/>
      <c r="AR113" s="50"/>
      <c r="AS113" s="47"/>
      <c r="AT113" s="47"/>
      <c r="AU113" s="49"/>
    </row>
    <row r="114" spans="1:47" s="8" customFormat="1" ht="85.5">
      <c r="A114" s="167">
        <v>105</v>
      </c>
      <c r="B114" s="168" t="s">
        <v>133</v>
      </c>
      <c r="C114" s="293" t="s">
        <v>262</v>
      </c>
      <c r="D114" s="294"/>
      <c r="E114" s="295"/>
      <c r="F114" s="5" t="s">
        <v>152</v>
      </c>
      <c r="G114" s="122" t="str">
        <f>VLOOKUP(F114,前書き!$D$12:$K76,3,FALSE)</f>
        <v>入出力の誤設定、入出力ポートのデバイス故障、タイムアウト、カップリング</v>
      </c>
      <c r="H114" s="134" t="s">
        <v>260</v>
      </c>
      <c r="I114" s="11"/>
      <c r="J114" s="25"/>
      <c r="K114" s="124" t="s">
        <v>263</v>
      </c>
      <c r="L114" s="100" t="s">
        <v>253</v>
      </c>
      <c r="M114" s="109" t="s">
        <v>117</v>
      </c>
      <c r="N114" s="80" t="s">
        <v>117</v>
      </c>
      <c r="O114" s="80" t="s">
        <v>117</v>
      </c>
      <c r="P114" s="80" t="s">
        <v>117</v>
      </c>
      <c r="Q114" s="80" t="s">
        <v>117</v>
      </c>
      <c r="R114" s="80" t="s">
        <v>117</v>
      </c>
      <c r="S114" s="80" t="s">
        <v>117</v>
      </c>
      <c r="T114" s="81" t="s">
        <v>117</v>
      </c>
      <c r="U114" s="109" t="s">
        <v>117</v>
      </c>
      <c r="V114" s="80" t="s">
        <v>117</v>
      </c>
      <c r="W114" s="80" t="s">
        <v>117</v>
      </c>
      <c r="X114" s="80" t="s">
        <v>117</v>
      </c>
      <c r="Y114" s="81"/>
      <c r="Z114" s="148" t="s">
        <v>141</v>
      </c>
      <c r="AA114" s="120" t="s">
        <v>120</v>
      </c>
      <c r="AB114" s="176" t="s">
        <v>120</v>
      </c>
      <c r="AC114" s="117" t="s">
        <v>120</v>
      </c>
      <c r="AD114" s="145" t="s">
        <v>121</v>
      </c>
      <c r="AE114" s="146"/>
      <c r="AF114" s="146">
        <v>6</v>
      </c>
      <c r="AG114" s="7"/>
      <c r="AH114" s="16"/>
      <c r="AI114" s="38"/>
      <c r="AJ114" s="72"/>
      <c r="AK114" s="72"/>
      <c r="AL114" s="72"/>
      <c r="AM114" s="72"/>
      <c r="AN114" s="43"/>
      <c r="AO114" s="35"/>
      <c r="AP114" s="35"/>
      <c r="AQ114" s="53"/>
      <c r="AR114" s="50"/>
      <c r="AS114" s="47"/>
      <c r="AT114" s="47"/>
      <c r="AU114" s="49"/>
    </row>
    <row r="115" spans="1:47" s="8" customFormat="1" ht="85.5">
      <c r="A115" s="167">
        <v>106</v>
      </c>
      <c r="B115" s="168" t="s">
        <v>133</v>
      </c>
      <c r="C115" s="293" t="s">
        <v>262</v>
      </c>
      <c r="D115" s="294"/>
      <c r="E115" s="295"/>
      <c r="F115" s="5" t="s">
        <v>154</v>
      </c>
      <c r="G115" s="122" t="str">
        <f>VLOOKUP(F115,前書き!$D$12:$K77,3,FALSE)</f>
        <v>振動、断線、ショート</v>
      </c>
      <c r="H115" s="134" t="s">
        <v>260</v>
      </c>
      <c r="I115" s="11"/>
      <c r="J115" s="25"/>
      <c r="K115" s="124" t="s">
        <v>263</v>
      </c>
      <c r="L115" s="100" t="s">
        <v>253</v>
      </c>
      <c r="M115" s="109" t="s">
        <v>117</v>
      </c>
      <c r="N115" s="80" t="s">
        <v>117</v>
      </c>
      <c r="O115" s="80" t="s">
        <v>117</v>
      </c>
      <c r="P115" s="80" t="s">
        <v>117</v>
      </c>
      <c r="Q115" s="80" t="s">
        <v>117</v>
      </c>
      <c r="R115" s="80" t="s">
        <v>117</v>
      </c>
      <c r="S115" s="80" t="s">
        <v>117</v>
      </c>
      <c r="T115" s="81" t="s">
        <v>117</v>
      </c>
      <c r="U115" s="109" t="s">
        <v>117</v>
      </c>
      <c r="V115" s="80" t="s">
        <v>117</v>
      </c>
      <c r="W115" s="80" t="s">
        <v>117</v>
      </c>
      <c r="X115" s="80" t="s">
        <v>117</v>
      </c>
      <c r="Y115" s="81"/>
      <c r="Z115" s="148" t="s">
        <v>141</v>
      </c>
      <c r="AA115" s="120" t="s">
        <v>120</v>
      </c>
      <c r="AB115" s="176" t="s">
        <v>120</v>
      </c>
      <c r="AC115" s="117" t="s">
        <v>120</v>
      </c>
      <c r="AD115" s="145" t="s">
        <v>121</v>
      </c>
      <c r="AE115" s="146"/>
      <c r="AF115" s="146">
        <v>2</v>
      </c>
      <c r="AG115" s="7"/>
      <c r="AH115" s="16"/>
      <c r="AI115" s="38"/>
      <c r="AJ115" s="72"/>
      <c r="AK115" s="72"/>
      <c r="AL115" s="72"/>
      <c r="AM115" s="72"/>
      <c r="AN115" s="43"/>
      <c r="AO115" s="35"/>
      <c r="AP115" s="35"/>
      <c r="AQ115" s="53"/>
      <c r="AR115" s="50"/>
      <c r="AS115" s="47"/>
      <c r="AT115" s="47"/>
      <c r="AU115" s="49"/>
    </row>
    <row r="116" spans="1:47" s="8" customFormat="1" ht="99.75">
      <c r="A116" s="167">
        <v>107</v>
      </c>
      <c r="B116" s="116" t="s">
        <v>133</v>
      </c>
      <c r="C116" s="293" t="s">
        <v>262</v>
      </c>
      <c r="D116" s="294"/>
      <c r="E116" s="295"/>
      <c r="F116" s="5" t="s">
        <v>42</v>
      </c>
      <c r="G116" s="122" t="str">
        <f>VLOOKUP(F116,前書き!$D$12:$K78,3,FALSE)</f>
        <v>エラー，意図しないプロセス外動作</v>
      </c>
      <c r="H116" s="134" t="s">
        <v>264</v>
      </c>
      <c r="I116" s="11"/>
      <c r="J116" s="25"/>
      <c r="K116" s="124" t="s">
        <v>263</v>
      </c>
      <c r="L116" s="100" t="s">
        <v>253</v>
      </c>
      <c r="M116" s="109" t="s">
        <v>117</v>
      </c>
      <c r="N116" s="80" t="s">
        <v>117</v>
      </c>
      <c r="O116" s="80" t="s">
        <v>117</v>
      </c>
      <c r="P116" s="80" t="s">
        <v>117</v>
      </c>
      <c r="Q116" s="80" t="s">
        <v>117</v>
      </c>
      <c r="R116" s="80" t="s">
        <v>117</v>
      </c>
      <c r="S116" s="80" t="s">
        <v>117</v>
      </c>
      <c r="T116" s="81" t="s">
        <v>117</v>
      </c>
      <c r="U116" s="109" t="s">
        <v>117</v>
      </c>
      <c r="V116" s="80" t="s">
        <v>117</v>
      </c>
      <c r="W116" s="80" t="s">
        <v>117</v>
      </c>
      <c r="X116" s="80" t="s">
        <v>117</v>
      </c>
      <c r="Y116" s="81"/>
      <c r="Z116" s="148" t="s">
        <v>141</v>
      </c>
      <c r="AA116" s="120" t="s">
        <v>120</v>
      </c>
      <c r="AB116" s="176" t="s">
        <v>120</v>
      </c>
      <c r="AC116" s="117" t="s">
        <v>120</v>
      </c>
      <c r="AD116" s="145" t="s">
        <v>121</v>
      </c>
      <c r="AE116" s="146"/>
      <c r="AF116" s="146">
        <v>5</v>
      </c>
      <c r="AG116" s="7"/>
      <c r="AH116" s="16"/>
      <c r="AI116" s="38"/>
      <c r="AJ116" s="72"/>
      <c r="AK116" s="72"/>
      <c r="AL116" s="72"/>
      <c r="AM116" s="72"/>
      <c r="AN116" s="43"/>
      <c r="AO116" s="35"/>
      <c r="AP116" s="35"/>
      <c r="AQ116" s="53"/>
      <c r="AR116" s="50"/>
      <c r="AS116" s="47"/>
      <c r="AT116" s="47"/>
      <c r="AU116" s="49"/>
    </row>
    <row r="117" spans="1:47" s="8" customFormat="1" ht="100.5" thickBot="1">
      <c r="A117" s="167">
        <v>108</v>
      </c>
      <c r="B117" s="116" t="s">
        <v>133</v>
      </c>
      <c r="C117" s="293" t="s">
        <v>262</v>
      </c>
      <c r="D117" s="294"/>
      <c r="E117" s="295"/>
      <c r="F117" s="5" t="s">
        <v>46</v>
      </c>
      <c r="G117" s="122" t="str">
        <f>VLOOKUP(F117,前書き!$D$12:$K79,3,FALSE)</f>
        <v>エラー，乗っ取り</v>
      </c>
      <c r="H117" s="134" t="s">
        <v>265</v>
      </c>
      <c r="I117" s="11"/>
      <c r="J117" s="25"/>
      <c r="K117" s="124" t="s">
        <v>266</v>
      </c>
      <c r="L117" s="100" t="s">
        <v>267</v>
      </c>
      <c r="M117" s="109" t="s">
        <v>117</v>
      </c>
      <c r="N117" s="80" t="s">
        <v>117</v>
      </c>
      <c r="O117" s="80" t="s">
        <v>117</v>
      </c>
      <c r="P117" s="80" t="s">
        <v>117</v>
      </c>
      <c r="Q117" s="80" t="s">
        <v>117</v>
      </c>
      <c r="R117" s="80" t="s">
        <v>117</v>
      </c>
      <c r="S117" s="80" t="s">
        <v>117</v>
      </c>
      <c r="T117" s="81" t="s">
        <v>117</v>
      </c>
      <c r="U117" s="109" t="s">
        <v>117</v>
      </c>
      <c r="V117" s="80" t="s">
        <v>117</v>
      </c>
      <c r="W117" s="80" t="s">
        <v>117</v>
      </c>
      <c r="X117" s="80" t="s">
        <v>117</v>
      </c>
      <c r="Y117" s="81"/>
      <c r="Z117" s="148" t="s">
        <v>141</v>
      </c>
      <c r="AA117" s="120" t="s">
        <v>120</v>
      </c>
      <c r="AB117" s="176" t="s">
        <v>120</v>
      </c>
      <c r="AC117" s="117" t="s">
        <v>120</v>
      </c>
      <c r="AD117" s="145" t="s">
        <v>121</v>
      </c>
      <c r="AE117" s="79"/>
      <c r="AF117" s="177"/>
      <c r="AG117" s="7"/>
      <c r="AH117" s="16"/>
      <c r="AI117" s="38"/>
      <c r="AJ117" s="28"/>
      <c r="AK117" s="28"/>
      <c r="AL117" s="28"/>
      <c r="AM117" s="28"/>
      <c r="AN117" s="44"/>
      <c r="AO117" s="51"/>
      <c r="AP117" s="52"/>
      <c r="AQ117" s="54"/>
      <c r="AR117" s="46"/>
      <c r="AS117" s="48"/>
      <c r="AT117" s="48"/>
      <c r="AU117" s="45"/>
    </row>
    <row r="118" spans="1:47" s="8" customFormat="1" ht="85.5">
      <c r="A118" s="167">
        <v>109</v>
      </c>
      <c r="B118" s="168" t="s">
        <v>133</v>
      </c>
      <c r="C118" s="293" t="s">
        <v>262</v>
      </c>
      <c r="D118" s="294"/>
      <c r="E118" s="295"/>
      <c r="F118" s="5" t="s">
        <v>50</v>
      </c>
      <c r="G118" s="122" t="str">
        <f>VLOOKUP(F118,前書き!$D$12:$K80,3,FALSE)</f>
        <v>エラー，意図しない書き換わり，ハードウェア故障を伴わない外乱・攻撃等</v>
      </c>
      <c r="H118" s="134" t="s">
        <v>260</v>
      </c>
      <c r="I118" s="11"/>
      <c r="J118" s="25"/>
      <c r="K118" s="124" t="s">
        <v>263</v>
      </c>
      <c r="L118" s="100" t="s">
        <v>253</v>
      </c>
      <c r="M118" s="109" t="s">
        <v>117</v>
      </c>
      <c r="N118" s="80" t="s">
        <v>117</v>
      </c>
      <c r="O118" s="80" t="s">
        <v>117</v>
      </c>
      <c r="P118" s="80" t="s">
        <v>117</v>
      </c>
      <c r="Q118" s="80" t="s">
        <v>117</v>
      </c>
      <c r="R118" s="80" t="s">
        <v>117</v>
      </c>
      <c r="S118" s="80" t="s">
        <v>117</v>
      </c>
      <c r="T118" s="81" t="s">
        <v>117</v>
      </c>
      <c r="U118" s="109" t="s">
        <v>117</v>
      </c>
      <c r="V118" s="80" t="s">
        <v>117</v>
      </c>
      <c r="W118" s="80" t="s">
        <v>117</v>
      </c>
      <c r="X118" s="80" t="s">
        <v>117</v>
      </c>
      <c r="Y118" s="81"/>
      <c r="Z118" s="148" t="s">
        <v>141</v>
      </c>
      <c r="AA118" s="120" t="s">
        <v>120</v>
      </c>
      <c r="AB118" s="176" t="s">
        <v>120</v>
      </c>
      <c r="AC118" s="117" t="s">
        <v>120</v>
      </c>
      <c r="AD118" s="145" t="s">
        <v>121</v>
      </c>
      <c r="AE118" s="146"/>
      <c r="AF118" s="146">
        <v>5</v>
      </c>
      <c r="AG118" s="7"/>
      <c r="AH118" s="16"/>
      <c r="AI118" s="38"/>
      <c r="AJ118" s="72"/>
      <c r="AK118" s="72"/>
      <c r="AL118" s="72"/>
      <c r="AM118" s="72"/>
      <c r="AN118" s="43"/>
      <c r="AO118" s="35"/>
      <c r="AP118" s="35"/>
      <c r="AQ118" s="53"/>
      <c r="AR118" s="50"/>
      <c r="AS118" s="47"/>
      <c r="AT118" s="47"/>
      <c r="AU118" s="49"/>
    </row>
    <row r="119" spans="1:47" s="8" customFormat="1" ht="85.5">
      <c r="A119" s="167">
        <v>110</v>
      </c>
      <c r="B119" s="168" t="s">
        <v>133</v>
      </c>
      <c r="C119" s="293" t="s">
        <v>262</v>
      </c>
      <c r="D119" s="294"/>
      <c r="E119" s="295"/>
      <c r="F119" s="5" t="s">
        <v>161</v>
      </c>
      <c r="G119" s="122" t="str">
        <f>VLOOKUP(F119,前書き!$D$12:$K81,3,FALSE)</f>
        <v>通信路における伝送情報の品質低下，劣化</v>
      </c>
      <c r="H119" s="134" t="s">
        <v>260</v>
      </c>
      <c r="I119" s="11"/>
      <c r="J119" s="25"/>
      <c r="K119" s="124" t="s">
        <v>263</v>
      </c>
      <c r="L119" s="100" t="s">
        <v>253</v>
      </c>
      <c r="M119" s="109" t="s">
        <v>117</v>
      </c>
      <c r="N119" s="80" t="s">
        <v>117</v>
      </c>
      <c r="O119" s="80" t="s">
        <v>117</v>
      </c>
      <c r="P119" s="80" t="s">
        <v>117</v>
      </c>
      <c r="Q119" s="80" t="s">
        <v>117</v>
      </c>
      <c r="R119" s="80" t="s">
        <v>117</v>
      </c>
      <c r="S119" s="80" t="s">
        <v>117</v>
      </c>
      <c r="T119" s="81" t="s">
        <v>117</v>
      </c>
      <c r="U119" s="109" t="s">
        <v>117</v>
      </c>
      <c r="V119" s="80" t="s">
        <v>117</v>
      </c>
      <c r="W119" s="80" t="s">
        <v>117</v>
      </c>
      <c r="X119" s="80" t="s">
        <v>117</v>
      </c>
      <c r="Y119" s="81"/>
      <c r="Z119" s="148" t="s">
        <v>141</v>
      </c>
      <c r="AA119" s="120" t="s">
        <v>120</v>
      </c>
      <c r="AB119" s="176" t="s">
        <v>120</v>
      </c>
      <c r="AC119" s="117" t="s">
        <v>120</v>
      </c>
      <c r="AD119" s="145" t="s">
        <v>121</v>
      </c>
      <c r="AE119" s="146"/>
      <c r="AF119" s="146">
        <v>6</v>
      </c>
      <c r="AG119" s="7"/>
      <c r="AH119" s="16"/>
      <c r="AI119" s="38"/>
      <c r="AJ119" s="72"/>
      <c r="AK119" s="72"/>
      <c r="AL119" s="72"/>
      <c r="AM119" s="72"/>
      <c r="AN119" s="43"/>
      <c r="AO119" s="35"/>
      <c r="AP119" s="35"/>
      <c r="AQ119" s="53"/>
      <c r="AR119" s="50"/>
      <c r="AS119" s="47"/>
      <c r="AT119" s="47"/>
      <c r="AU119" s="49"/>
    </row>
    <row r="120" spans="1:47" s="8" customFormat="1" ht="53.1" customHeight="1">
      <c r="A120" s="167">
        <v>111</v>
      </c>
      <c r="B120" s="168" t="s">
        <v>133</v>
      </c>
      <c r="C120" s="293" t="s">
        <v>268</v>
      </c>
      <c r="D120" s="294"/>
      <c r="E120" s="295"/>
      <c r="F120" s="5" t="s">
        <v>154</v>
      </c>
      <c r="G120" s="122" t="str">
        <f>VLOOKUP(F120,前書き!$D$12:$K109,3,FALSE)</f>
        <v>振動、断線、ショート</v>
      </c>
      <c r="H120" s="134"/>
      <c r="I120" s="11"/>
      <c r="J120" s="25"/>
      <c r="K120" s="124"/>
      <c r="L120" s="100"/>
      <c r="M120" s="109"/>
      <c r="N120" s="80"/>
      <c r="O120" s="80"/>
      <c r="P120" s="80"/>
      <c r="Q120" s="80"/>
      <c r="R120" s="80"/>
      <c r="S120" s="80"/>
      <c r="T120" s="81"/>
      <c r="U120" s="109"/>
      <c r="V120" s="80"/>
      <c r="W120" s="80"/>
      <c r="X120" s="80"/>
      <c r="Y120" s="81"/>
      <c r="Z120" s="148"/>
      <c r="AA120" s="120"/>
      <c r="AB120" s="149"/>
      <c r="AC120" s="117"/>
      <c r="AD120" s="145"/>
      <c r="AE120" s="146"/>
      <c r="AF120" s="146"/>
      <c r="AG120" s="7"/>
      <c r="AH120" s="16"/>
      <c r="AI120" s="38"/>
      <c r="AJ120" s="72"/>
      <c r="AK120" s="72"/>
      <c r="AL120" s="72"/>
      <c r="AM120" s="72"/>
      <c r="AN120" s="43"/>
      <c r="AO120" s="35"/>
      <c r="AP120" s="35"/>
      <c r="AQ120" s="53"/>
      <c r="AR120" s="50"/>
      <c r="AS120" s="47"/>
      <c r="AT120" s="47"/>
      <c r="AU120" s="49"/>
    </row>
    <row r="121" spans="1:47" s="8" customFormat="1" ht="53.1" customHeight="1">
      <c r="A121" s="167">
        <v>112</v>
      </c>
      <c r="B121" s="168" t="s">
        <v>133</v>
      </c>
      <c r="C121" s="293" t="s">
        <v>269</v>
      </c>
      <c r="D121" s="294"/>
      <c r="E121" s="295"/>
      <c r="F121" s="5" t="s">
        <v>154</v>
      </c>
      <c r="G121" s="122" t="str">
        <f>VLOOKUP(F121,前書き!$D$12:$K132,3,FALSE)</f>
        <v>振動、断線、ショート</v>
      </c>
      <c r="H121" s="134"/>
      <c r="I121" s="133"/>
      <c r="J121" s="25"/>
      <c r="K121" s="124"/>
      <c r="L121" s="100"/>
      <c r="M121" s="109"/>
      <c r="N121" s="80"/>
      <c r="O121" s="80"/>
      <c r="P121" s="80"/>
      <c r="Q121" s="80"/>
      <c r="R121" s="80"/>
      <c r="S121" s="80"/>
      <c r="T121" s="81"/>
      <c r="U121" s="109"/>
      <c r="V121" s="80"/>
      <c r="W121" s="80"/>
      <c r="X121" s="80"/>
      <c r="Y121" s="81"/>
      <c r="Z121" s="148"/>
      <c r="AA121" s="120"/>
      <c r="AB121" s="149"/>
      <c r="AC121" s="117"/>
      <c r="AD121" s="145"/>
      <c r="AE121" s="146"/>
      <c r="AF121" s="146"/>
      <c r="AG121" s="9"/>
      <c r="AH121" s="16"/>
      <c r="AI121" s="38"/>
      <c r="AJ121" s="72"/>
      <c r="AK121" s="72"/>
      <c r="AL121" s="72"/>
      <c r="AM121" s="72"/>
      <c r="AN121" s="43"/>
      <c r="AO121" s="35"/>
      <c r="AP121" s="35"/>
      <c r="AQ121" s="53"/>
      <c r="AR121" s="50"/>
      <c r="AS121" s="47"/>
      <c r="AT121" s="47"/>
      <c r="AU121" s="49"/>
    </row>
    <row r="122" spans="1:47" s="8" customFormat="1" ht="53.1" customHeight="1">
      <c r="A122" s="167">
        <v>113</v>
      </c>
      <c r="B122" s="168" t="s">
        <v>133</v>
      </c>
      <c r="C122" s="293" t="s">
        <v>270</v>
      </c>
      <c r="D122" s="294"/>
      <c r="E122" s="295"/>
      <c r="F122" s="5" t="s">
        <v>154</v>
      </c>
      <c r="G122" s="122" t="str">
        <f>VLOOKUP(F122,前書き!$D$12:$K133,3,FALSE)</f>
        <v>振動、断線、ショート</v>
      </c>
      <c r="H122" s="134"/>
      <c r="I122" s="133"/>
      <c r="J122" s="25"/>
      <c r="K122" s="124"/>
      <c r="L122" s="100"/>
      <c r="M122" s="109"/>
      <c r="N122" s="80"/>
      <c r="O122" s="80"/>
      <c r="P122" s="80"/>
      <c r="Q122" s="80"/>
      <c r="R122" s="80"/>
      <c r="S122" s="80"/>
      <c r="T122" s="81"/>
      <c r="U122" s="109"/>
      <c r="V122" s="80"/>
      <c r="W122" s="80"/>
      <c r="X122" s="80"/>
      <c r="Y122" s="81"/>
      <c r="Z122" s="148"/>
      <c r="AA122" s="120"/>
      <c r="AB122" s="149"/>
      <c r="AC122" s="117"/>
      <c r="AD122" s="145"/>
      <c r="AE122" s="146"/>
      <c r="AF122" s="146"/>
      <c r="AG122" s="9"/>
      <c r="AH122" s="16"/>
      <c r="AI122" s="38"/>
      <c r="AJ122" s="72"/>
      <c r="AK122" s="72"/>
      <c r="AL122" s="72"/>
      <c r="AM122" s="72"/>
      <c r="AN122" s="43"/>
      <c r="AO122" s="35"/>
      <c r="AP122" s="35"/>
      <c r="AQ122" s="53"/>
      <c r="AR122" s="50"/>
      <c r="AS122" s="47"/>
      <c r="AT122" s="47"/>
      <c r="AU122" s="49"/>
    </row>
    <row r="123" spans="1:47" s="8" customFormat="1" ht="53.1" customHeight="1">
      <c r="A123" s="167">
        <v>114</v>
      </c>
      <c r="B123" s="168" t="s">
        <v>133</v>
      </c>
      <c r="C123" s="293" t="s">
        <v>271</v>
      </c>
      <c r="D123" s="294"/>
      <c r="E123" s="295"/>
      <c r="F123" s="5" t="s">
        <v>154</v>
      </c>
      <c r="G123" s="122" t="str">
        <f>VLOOKUP(F123,前書き!$D$12:$K85,3,FALSE)</f>
        <v>振動、断線、ショート</v>
      </c>
      <c r="H123" s="134"/>
      <c r="I123" s="11"/>
      <c r="J123" s="25"/>
      <c r="K123" s="124"/>
      <c r="L123" s="100"/>
      <c r="M123" s="109"/>
      <c r="N123" s="80"/>
      <c r="O123" s="80"/>
      <c r="P123" s="80"/>
      <c r="Q123" s="80"/>
      <c r="R123" s="80"/>
      <c r="S123" s="80"/>
      <c r="T123" s="81"/>
      <c r="U123" s="109"/>
      <c r="V123" s="80"/>
      <c r="W123" s="80"/>
      <c r="X123" s="80"/>
      <c r="Y123" s="81"/>
      <c r="Z123" s="148"/>
      <c r="AA123" s="120"/>
      <c r="AB123" s="176"/>
      <c r="AC123" s="117"/>
      <c r="AD123" s="145"/>
      <c r="AE123" s="146"/>
      <c r="AF123" s="146"/>
      <c r="AG123" s="7"/>
      <c r="AH123" s="16"/>
      <c r="AI123" s="38"/>
      <c r="AJ123" s="72"/>
      <c r="AK123" s="72"/>
      <c r="AL123" s="72"/>
      <c r="AM123" s="72"/>
      <c r="AN123" s="43"/>
      <c r="AO123" s="35"/>
      <c r="AP123" s="35"/>
      <c r="AQ123" s="53"/>
      <c r="AR123" s="50"/>
      <c r="AS123" s="47"/>
      <c r="AT123" s="47"/>
      <c r="AU123" s="49"/>
    </row>
    <row r="124" spans="1:47" s="8" customFormat="1" ht="53.1" customHeight="1">
      <c r="A124" s="167">
        <v>115</v>
      </c>
      <c r="B124" s="168" t="s">
        <v>133</v>
      </c>
      <c r="C124" s="293" t="s">
        <v>272</v>
      </c>
      <c r="D124" s="294"/>
      <c r="E124" s="295"/>
      <c r="F124" s="5" t="s">
        <v>154</v>
      </c>
      <c r="G124" s="122" t="str">
        <f>VLOOKUP(F124,前書き!$D$12:$K86,3,FALSE)</f>
        <v>振動、断線、ショート</v>
      </c>
      <c r="H124" s="134"/>
      <c r="I124" s="11"/>
      <c r="J124" s="25"/>
      <c r="K124" s="124"/>
      <c r="L124" s="100"/>
      <c r="M124" s="109"/>
      <c r="N124" s="80"/>
      <c r="O124" s="80"/>
      <c r="P124" s="80"/>
      <c r="Q124" s="80"/>
      <c r="R124" s="80"/>
      <c r="S124" s="80"/>
      <c r="T124" s="81"/>
      <c r="U124" s="109"/>
      <c r="V124" s="80"/>
      <c r="W124" s="80"/>
      <c r="X124" s="80"/>
      <c r="Y124" s="81"/>
      <c r="Z124" s="148"/>
      <c r="AA124" s="120"/>
      <c r="AB124" s="176"/>
      <c r="AC124" s="117"/>
      <c r="AD124" s="145"/>
      <c r="AE124" s="146"/>
      <c r="AF124" s="146"/>
      <c r="AG124" s="7"/>
      <c r="AH124" s="16"/>
      <c r="AI124" s="38"/>
      <c r="AJ124" s="72"/>
      <c r="AK124" s="72"/>
      <c r="AL124" s="72"/>
      <c r="AM124" s="72"/>
      <c r="AN124" s="43"/>
      <c r="AO124" s="35"/>
      <c r="AP124" s="35"/>
      <c r="AQ124" s="53"/>
      <c r="AR124" s="50"/>
      <c r="AS124" s="47"/>
      <c r="AT124" s="47"/>
      <c r="AU124" s="49"/>
    </row>
    <row r="125" spans="1:47" s="8" customFormat="1" ht="53.1" customHeight="1">
      <c r="A125" s="167">
        <v>116</v>
      </c>
      <c r="B125" s="168" t="s">
        <v>133</v>
      </c>
      <c r="C125" s="293" t="s">
        <v>273</v>
      </c>
      <c r="D125" s="294"/>
      <c r="E125" s="295"/>
      <c r="F125" s="5" t="s">
        <v>154</v>
      </c>
      <c r="G125" s="122" t="str">
        <f>VLOOKUP(F125,前書き!$D$12:$K87,3,FALSE)</f>
        <v>振動、断線、ショート</v>
      </c>
      <c r="H125" s="134"/>
      <c r="I125" s="11"/>
      <c r="J125" s="25"/>
      <c r="K125" s="124"/>
      <c r="L125" s="100"/>
      <c r="M125" s="109"/>
      <c r="N125" s="80"/>
      <c r="O125" s="80"/>
      <c r="P125" s="80"/>
      <c r="Q125" s="80"/>
      <c r="R125" s="80"/>
      <c r="S125" s="80"/>
      <c r="T125" s="81"/>
      <c r="U125" s="109"/>
      <c r="V125" s="80"/>
      <c r="W125" s="80"/>
      <c r="X125" s="80"/>
      <c r="Y125" s="81"/>
      <c r="Z125" s="148"/>
      <c r="AA125" s="120"/>
      <c r="AB125" s="176"/>
      <c r="AC125" s="117"/>
      <c r="AD125" s="145"/>
      <c r="AE125" s="146"/>
      <c r="AF125" s="146"/>
      <c r="AG125" s="7"/>
      <c r="AH125" s="16"/>
      <c r="AI125" s="38"/>
      <c r="AJ125" s="72"/>
      <c r="AK125" s="72"/>
      <c r="AL125" s="72"/>
      <c r="AM125" s="72"/>
      <c r="AN125" s="43"/>
      <c r="AO125" s="35"/>
      <c r="AP125" s="35"/>
      <c r="AQ125" s="53"/>
      <c r="AR125" s="50"/>
      <c r="AS125" s="47"/>
      <c r="AT125" s="47"/>
      <c r="AU125" s="49"/>
    </row>
    <row r="126" spans="1:47" s="8" customFormat="1" ht="53.1" customHeight="1">
      <c r="A126" s="167">
        <v>117</v>
      </c>
      <c r="B126" s="168" t="s">
        <v>133</v>
      </c>
      <c r="C126" s="293" t="s">
        <v>274</v>
      </c>
      <c r="D126" s="294"/>
      <c r="E126" s="295"/>
      <c r="F126" s="5" t="s">
        <v>154</v>
      </c>
      <c r="G126" s="122" t="str">
        <f>VLOOKUP(F126,前書き!$D$12:$K88,3,FALSE)</f>
        <v>振動、断線、ショート</v>
      </c>
      <c r="H126" s="134"/>
      <c r="I126" s="11"/>
      <c r="J126" s="25"/>
      <c r="K126" s="124"/>
      <c r="L126" s="100"/>
      <c r="M126" s="109"/>
      <c r="N126" s="80"/>
      <c r="O126" s="80"/>
      <c r="P126" s="80"/>
      <c r="Q126" s="80"/>
      <c r="R126" s="80"/>
      <c r="S126" s="80"/>
      <c r="T126" s="81"/>
      <c r="U126" s="109"/>
      <c r="V126" s="80"/>
      <c r="W126" s="80"/>
      <c r="X126" s="80"/>
      <c r="Y126" s="81"/>
      <c r="Z126" s="148"/>
      <c r="AA126" s="120"/>
      <c r="AB126" s="176"/>
      <c r="AC126" s="117"/>
      <c r="AD126" s="145"/>
      <c r="AE126" s="146"/>
      <c r="AF126" s="146"/>
      <c r="AG126" s="7"/>
      <c r="AH126" s="16"/>
      <c r="AI126" s="38"/>
      <c r="AJ126" s="72"/>
      <c r="AK126" s="72"/>
      <c r="AL126" s="72"/>
      <c r="AM126" s="72"/>
      <c r="AN126" s="43"/>
      <c r="AO126" s="35"/>
      <c r="AP126" s="35"/>
      <c r="AQ126" s="53"/>
      <c r="AR126" s="50"/>
      <c r="AS126" s="47"/>
      <c r="AT126" s="47"/>
      <c r="AU126" s="49"/>
    </row>
    <row r="127" spans="1:47" s="8" customFormat="1" ht="53.1" customHeight="1">
      <c r="A127" s="167">
        <v>118</v>
      </c>
      <c r="B127" s="168" t="s">
        <v>133</v>
      </c>
      <c r="C127" s="293" t="s">
        <v>275</v>
      </c>
      <c r="D127" s="294"/>
      <c r="E127" s="295"/>
      <c r="F127" s="5" t="s">
        <v>154</v>
      </c>
      <c r="G127" s="122" t="str">
        <f>VLOOKUP(F127,前書き!$D$12:$K89,3,FALSE)</f>
        <v>振動、断線、ショート</v>
      </c>
      <c r="H127" s="134"/>
      <c r="I127" s="11"/>
      <c r="J127" s="25"/>
      <c r="K127" s="124"/>
      <c r="L127" s="100"/>
      <c r="M127" s="109"/>
      <c r="N127" s="80"/>
      <c r="O127" s="80"/>
      <c r="P127" s="80"/>
      <c r="Q127" s="80"/>
      <c r="R127" s="80"/>
      <c r="S127" s="80"/>
      <c r="T127" s="81"/>
      <c r="U127" s="109"/>
      <c r="V127" s="80"/>
      <c r="W127" s="80"/>
      <c r="X127" s="80"/>
      <c r="Y127" s="81"/>
      <c r="Z127" s="148"/>
      <c r="AA127" s="120"/>
      <c r="AB127" s="176"/>
      <c r="AC127" s="117"/>
      <c r="AD127" s="145"/>
      <c r="AE127" s="146"/>
      <c r="AF127" s="146"/>
      <c r="AG127" s="7"/>
      <c r="AH127" s="16"/>
      <c r="AI127" s="38"/>
      <c r="AJ127" s="72"/>
      <c r="AK127" s="72"/>
      <c r="AL127" s="72"/>
      <c r="AM127" s="72"/>
      <c r="AN127" s="43"/>
      <c r="AO127" s="35"/>
      <c r="AP127" s="35"/>
      <c r="AQ127" s="53"/>
      <c r="AR127" s="50"/>
      <c r="AS127" s="47"/>
      <c r="AT127" s="47"/>
      <c r="AU127" s="49"/>
    </row>
    <row r="128" spans="1:47" s="8" customFormat="1" ht="53.1" customHeight="1">
      <c r="A128" s="167">
        <v>119</v>
      </c>
      <c r="B128" s="168" t="s">
        <v>133</v>
      </c>
      <c r="C128" s="293" t="s">
        <v>276</v>
      </c>
      <c r="D128" s="294"/>
      <c r="E128" s="295"/>
      <c r="F128" s="5" t="s">
        <v>154</v>
      </c>
      <c r="G128" s="122" t="str">
        <f>VLOOKUP(F128,前書き!$D$12:$K90,3,FALSE)</f>
        <v>振動、断線、ショート</v>
      </c>
      <c r="H128" s="134"/>
      <c r="I128" s="11"/>
      <c r="J128" s="25"/>
      <c r="K128" s="124"/>
      <c r="L128" s="100"/>
      <c r="M128" s="109"/>
      <c r="N128" s="80"/>
      <c r="O128" s="80"/>
      <c r="P128" s="80"/>
      <c r="Q128" s="80"/>
      <c r="R128" s="80"/>
      <c r="S128" s="80"/>
      <c r="T128" s="81"/>
      <c r="U128" s="109"/>
      <c r="V128" s="80"/>
      <c r="W128" s="80"/>
      <c r="X128" s="80"/>
      <c r="Y128" s="81"/>
      <c r="Z128" s="148"/>
      <c r="AA128" s="120"/>
      <c r="AB128" s="176"/>
      <c r="AC128" s="117"/>
      <c r="AD128" s="145"/>
      <c r="AE128" s="146"/>
      <c r="AF128" s="146"/>
      <c r="AG128" s="7"/>
      <c r="AH128" s="16"/>
      <c r="AI128" s="38"/>
      <c r="AJ128" s="72"/>
      <c r="AK128" s="72"/>
      <c r="AL128" s="72"/>
      <c r="AM128" s="72"/>
      <c r="AN128" s="43"/>
      <c r="AO128" s="35"/>
      <c r="AP128" s="35"/>
      <c r="AQ128" s="53"/>
      <c r="AR128" s="50"/>
      <c r="AS128" s="47"/>
      <c r="AT128" s="47"/>
      <c r="AU128" s="49"/>
    </row>
    <row r="129" spans="1:47" s="8" customFormat="1" ht="53.1" customHeight="1">
      <c r="A129" s="167">
        <v>120</v>
      </c>
      <c r="B129" s="168" t="s">
        <v>133</v>
      </c>
      <c r="C129" s="293" t="s">
        <v>277</v>
      </c>
      <c r="D129" s="294"/>
      <c r="E129" s="295"/>
      <c r="F129" s="5" t="s">
        <v>154</v>
      </c>
      <c r="G129" s="122" t="str">
        <f>VLOOKUP(F129,前書き!$D$12:$K91,3,FALSE)</f>
        <v>振動、断線、ショート</v>
      </c>
      <c r="H129" s="134"/>
      <c r="I129" s="11"/>
      <c r="J129" s="25"/>
      <c r="K129" s="124"/>
      <c r="L129" s="100"/>
      <c r="M129" s="109"/>
      <c r="N129" s="80"/>
      <c r="O129" s="80"/>
      <c r="P129" s="80"/>
      <c r="Q129" s="80"/>
      <c r="R129" s="80"/>
      <c r="S129" s="80"/>
      <c r="T129" s="81"/>
      <c r="U129" s="109"/>
      <c r="V129" s="80"/>
      <c r="W129" s="80"/>
      <c r="X129" s="80"/>
      <c r="Y129" s="81"/>
      <c r="Z129" s="148"/>
      <c r="AA129" s="120"/>
      <c r="AB129" s="176"/>
      <c r="AC129" s="117"/>
      <c r="AD129" s="145"/>
      <c r="AE129" s="146"/>
      <c r="AF129" s="146"/>
      <c r="AG129" s="7"/>
      <c r="AH129" s="16"/>
      <c r="AI129" s="38"/>
      <c r="AJ129" s="72"/>
      <c r="AK129" s="72"/>
      <c r="AL129" s="72"/>
      <c r="AM129" s="72"/>
      <c r="AN129" s="43"/>
      <c r="AO129" s="35"/>
      <c r="AP129" s="35"/>
      <c r="AQ129" s="53"/>
      <c r="AR129" s="50"/>
      <c r="AS129" s="47"/>
      <c r="AT129" s="47"/>
      <c r="AU129" s="49"/>
    </row>
    <row r="130" spans="1:47" s="8" customFormat="1" ht="53.1" customHeight="1">
      <c r="A130" s="167">
        <v>121</v>
      </c>
      <c r="B130" s="168" t="s">
        <v>133</v>
      </c>
      <c r="C130" s="293" t="s">
        <v>278</v>
      </c>
      <c r="D130" s="294"/>
      <c r="E130" s="295"/>
      <c r="F130" s="5" t="s">
        <v>154</v>
      </c>
      <c r="G130" s="122" t="str">
        <f>VLOOKUP(F130,前書き!$D$12:$K92,3,FALSE)</f>
        <v>振動、断線、ショート</v>
      </c>
      <c r="H130" s="134"/>
      <c r="I130" s="11"/>
      <c r="J130" s="25"/>
      <c r="K130" s="124"/>
      <c r="L130" s="100"/>
      <c r="M130" s="109"/>
      <c r="N130" s="80"/>
      <c r="O130" s="80"/>
      <c r="P130" s="80"/>
      <c r="Q130" s="80"/>
      <c r="R130" s="80"/>
      <c r="S130" s="80"/>
      <c r="T130" s="81"/>
      <c r="U130" s="109"/>
      <c r="V130" s="80"/>
      <c r="W130" s="80"/>
      <c r="X130" s="80"/>
      <c r="Y130" s="81"/>
      <c r="Z130" s="148"/>
      <c r="AA130" s="120"/>
      <c r="AB130" s="176"/>
      <c r="AC130" s="117"/>
      <c r="AD130" s="145"/>
      <c r="AE130" s="146"/>
      <c r="AF130" s="146"/>
      <c r="AG130" s="7"/>
      <c r="AH130" s="16"/>
      <c r="AI130" s="38"/>
      <c r="AJ130" s="72"/>
      <c r="AK130" s="72"/>
      <c r="AL130" s="72"/>
      <c r="AM130" s="72"/>
      <c r="AN130" s="43"/>
      <c r="AO130" s="35"/>
      <c r="AP130" s="35"/>
      <c r="AQ130" s="53"/>
      <c r="AR130" s="50"/>
      <c r="AS130" s="47"/>
      <c r="AT130" s="47"/>
      <c r="AU130" s="49"/>
    </row>
    <row r="131" spans="1:47" s="8" customFormat="1" ht="53.1" customHeight="1">
      <c r="A131" s="167">
        <v>122</v>
      </c>
      <c r="B131" s="168" t="s">
        <v>133</v>
      </c>
      <c r="C131" s="293" t="s">
        <v>279</v>
      </c>
      <c r="D131" s="294"/>
      <c r="E131" s="295"/>
      <c r="F131" s="5" t="s">
        <v>154</v>
      </c>
      <c r="G131" s="122" t="str">
        <f>VLOOKUP(F131,前書き!$D$12:$K89,3,FALSE)</f>
        <v>振動、断線、ショート</v>
      </c>
      <c r="H131" s="134"/>
      <c r="I131" s="11"/>
      <c r="J131" s="25"/>
      <c r="K131" s="124"/>
      <c r="L131" s="100"/>
      <c r="M131" s="109"/>
      <c r="N131" s="80"/>
      <c r="O131" s="80"/>
      <c r="P131" s="80"/>
      <c r="Q131" s="80"/>
      <c r="R131" s="80"/>
      <c r="S131" s="80"/>
      <c r="T131" s="81"/>
      <c r="U131" s="109"/>
      <c r="V131" s="80"/>
      <c r="W131" s="80"/>
      <c r="X131" s="80"/>
      <c r="Y131" s="81"/>
      <c r="Z131" s="148"/>
      <c r="AA131" s="120"/>
      <c r="AB131" s="176"/>
      <c r="AC131" s="117"/>
      <c r="AD131" s="145"/>
      <c r="AE131" s="146"/>
      <c r="AF131" s="146"/>
      <c r="AG131" s="7"/>
      <c r="AH131" s="16"/>
      <c r="AI131" s="38"/>
      <c r="AJ131" s="72"/>
      <c r="AK131" s="72"/>
      <c r="AL131" s="72"/>
      <c r="AM131" s="72"/>
      <c r="AN131" s="43"/>
      <c r="AO131" s="35"/>
      <c r="AP131" s="35"/>
      <c r="AQ131" s="53"/>
      <c r="AR131" s="50"/>
      <c r="AS131" s="47"/>
      <c r="AT131" s="47"/>
      <c r="AU131" s="49"/>
    </row>
    <row r="132" spans="1:47" s="8" customFormat="1" ht="53.1" customHeight="1">
      <c r="A132" s="167">
        <v>123</v>
      </c>
      <c r="B132" s="168" t="s">
        <v>133</v>
      </c>
      <c r="C132" s="293" t="s">
        <v>280</v>
      </c>
      <c r="D132" s="294"/>
      <c r="E132" s="295"/>
      <c r="F132" s="5" t="s">
        <v>154</v>
      </c>
      <c r="G132" s="122" t="str">
        <f>VLOOKUP(F132,前書き!$D$12:$K94,3,FALSE)</f>
        <v>振動、断線、ショート</v>
      </c>
      <c r="H132" s="134"/>
      <c r="I132" s="11"/>
      <c r="J132" s="25"/>
      <c r="K132" s="124"/>
      <c r="L132" s="100"/>
      <c r="M132" s="109"/>
      <c r="N132" s="80"/>
      <c r="O132" s="80"/>
      <c r="P132" s="80"/>
      <c r="Q132" s="80"/>
      <c r="R132" s="80"/>
      <c r="S132" s="80"/>
      <c r="T132" s="81"/>
      <c r="U132" s="109"/>
      <c r="V132" s="80"/>
      <c r="W132" s="80"/>
      <c r="X132" s="80"/>
      <c r="Y132" s="81"/>
      <c r="Z132" s="148"/>
      <c r="AA132" s="120"/>
      <c r="AB132" s="176"/>
      <c r="AC132" s="117"/>
      <c r="AD132" s="145"/>
      <c r="AE132" s="146"/>
      <c r="AF132" s="146"/>
      <c r="AG132" s="7"/>
      <c r="AH132" s="16"/>
      <c r="AI132" s="38"/>
      <c r="AJ132" s="72"/>
      <c r="AK132" s="72"/>
      <c r="AL132" s="72"/>
      <c r="AM132" s="72"/>
      <c r="AN132" s="43"/>
      <c r="AO132" s="35"/>
      <c r="AP132" s="35"/>
      <c r="AQ132" s="53"/>
      <c r="AR132" s="50"/>
      <c r="AS132" s="47"/>
      <c r="AT132" s="47"/>
      <c r="AU132" s="49"/>
    </row>
    <row r="133" spans="1:47" s="8" customFormat="1" ht="53.1" customHeight="1">
      <c r="A133" s="167">
        <v>124</v>
      </c>
      <c r="B133" s="168" t="s">
        <v>133</v>
      </c>
      <c r="C133" s="293" t="s">
        <v>281</v>
      </c>
      <c r="D133" s="294"/>
      <c r="E133" s="295"/>
      <c r="F133" s="5" t="s">
        <v>154</v>
      </c>
      <c r="G133" s="122" t="str">
        <f>VLOOKUP(F133,前書き!$D$12:$K95,3,FALSE)</f>
        <v>振動、断線、ショート</v>
      </c>
      <c r="H133" s="134"/>
      <c r="I133" s="11"/>
      <c r="J133" s="25"/>
      <c r="K133" s="124"/>
      <c r="L133" s="100"/>
      <c r="M133" s="109"/>
      <c r="N133" s="80"/>
      <c r="O133" s="80"/>
      <c r="P133" s="80"/>
      <c r="Q133" s="80"/>
      <c r="R133" s="80"/>
      <c r="S133" s="80"/>
      <c r="T133" s="81"/>
      <c r="U133" s="109"/>
      <c r="V133" s="80"/>
      <c r="W133" s="80"/>
      <c r="X133" s="80"/>
      <c r="Y133" s="81"/>
      <c r="Z133" s="148"/>
      <c r="AA133" s="120"/>
      <c r="AB133" s="176"/>
      <c r="AC133" s="117"/>
      <c r="AD133" s="145"/>
      <c r="AE133" s="146"/>
      <c r="AF133" s="146"/>
      <c r="AG133" s="7"/>
      <c r="AH133" s="16"/>
      <c r="AI133" s="38"/>
      <c r="AJ133" s="72"/>
      <c r="AK133" s="72"/>
      <c r="AL133" s="72"/>
      <c r="AM133" s="72"/>
      <c r="AN133" s="43"/>
      <c r="AO133" s="35"/>
      <c r="AP133" s="35"/>
      <c r="AQ133" s="53"/>
      <c r="AR133" s="50"/>
      <c r="AS133" s="47"/>
      <c r="AT133" s="47"/>
      <c r="AU133" s="49"/>
    </row>
    <row r="134" spans="1:47" s="8" customFormat="1" ht="53.1" customHeight="1">
      <c r="A134" s="167">
        <v>125</v>
      </c>
      <c r="B134" s="168" t="s">
        <v>133</v>
      </c>
      <c r="C134" s="293" t="s">
        <v>282</v>
      </c>
      <c r="D134" s="294"/>
      <c r="E134" s="295"/>
      <c r="F134" s="5" t="s">
        <v>154</v>
      </c>
      <c r="G134" s="122" t="str">
        <f>VLOOKUP(F134,前書き!$D$12:$K96,3,FALSE)</f>
        <v>振動、断線、ショート</v>
      </c>
      <c r="H134" s="134"/>
      <c r="I134" s="11"/>
      <c r="J134" s="25"/>
      <c r="K134" s="124"/>
      <c r="L134" s="100"/>
      <c r="M134" s="109"/>
      <c r="N134" s="80"/>
      <c r="O134" s="80"/>
      <c r="P134" s="80"/>
      <c r="Q134" s="80"/>
      <c r="R134" s="80"/>
      <c r="S134" s="80"/>
      <c r="T134" s="81"/>
      <c r="U134" s="109"/>
      <c r="V134" s="80"/>
      <c r="W134" s="80"/>
      <c r="X134" s="80"/>
      <c r="Y134" s="81"/>
      <c r="Z134" s="148"/>
      <c r="AA134" s="120"/>
      <c r="AB134" s="176"/>
      <c r="AC134" s="117"/>
      <c r="AD134" s="145"/>
      <c r="AE134" s="146"/>
      <c r="AF134" s="146"/>
      <c r="AG134" s="7"/>
      <c r="AH134" s="16"/>
      <c r="AI134" s="38"/>
      <c r="AJ134" s="72"/>
      <c r="AK134" s="72"/>
      <c r="AL134" s="72"/>
      <c r="AM134" s="72"/>
      <c r="AN134" s="43"/>
      <c r="AO134" s="35"/>
      <c r="AP134" s="35"/>
      <c r="AQ134" s="53"/>
      <c r="AR134" s="50"/>
      <c r="AS134" s="47"/>
      <c r="AT134" s="47"/>
      <c r="AU134" s="49"/>
    </row>
    <row r="135" spans="1:47" s="8" customFormat="1" ht="53.1" customHeight="1">
      <c r="A135" s="167">
        <v>126</v>
      </c>
      <c r="B135" s="168" t="s">
        <v>133</v>
      </c>
      <c r="C135" s="293" t="s">
        <v>283</v>
      </c>
      <c r="D135" s="294"/>
      <c r="E135" s="295"/>
      <c r="F135" s="5" t="s">
        <v>154</v>
      </c>
      <c r="G135" s="122" t="str">
        <f>VLOOKUP(F135,前書き!$D$12:$K97,3,FALSE)</f>
        <v>振動、断線、ショート</v>
      </c>
      <c r="H135" s="134"/>
      <c r="I135" s="11"/>
      <c r="J135" s="25"/>
      <c r="K135" s="124"/>
      <c r="L135" s="100"/>
      <c r="M135" s="109"/>
      <c r="N135" s="80"/>
      <c r="O135" s="80"/>
      <c r="P135" s="80"/>
      <c r="Q135" s="80"/>
      <c r="R135" s="80"/>
      <c r="S135" s="80"/>
      <c r="T135" s="81"/>
      <c r="U135" s="109"/>
      <c r="V135" s="80"/>
      <c r="W135" s="80"/>
      <c r="X135" s="80"/>
      <c r="Y135" s="81"/>
      <c r="Z135" s="148"/>
      <c r="AA135" s="120"/>
      <c r="AB135" s="176"/>
      <c r="AC135" s="117"/>
      <c r="AD135" s="145"/>
      <c r="AE135" s="146"/>
      <c r="AF135" s="146"/>
      <c r="AG135" s="7"/>
      <c r="AH135" s="16"/>
      <c r="AI135" s="38"/>
      <c r="AJ135" s="72"/>
      <c r="AK135" s="72"/>
      <c r="AL135" s="72"/>
      <c r="AM135" s="72"/>
      <c r="AN135" s="43"/>
      <c r="AO135" s="35"/>
      <c r="AP135" s="35"/>
      <c r="AQ135" s="53"/>
      <c r="AR135" s="50"/>
      <c r="AS135" s="47"/>
      <c r="AT135" s="47"/>
      <c r="AU135" s="49"/>
    </row>
    <row r="136" spans="1:47" s="8" customFormat="1" ht="53.1" customHeight="1">
      <c r="A136" s="167">
        <v>127</v>
      </c>
      <c r="B136" s="168" t="s">
        <v>133</v>
      </c>
      <c r="C136" s="293" t="s">
        <v>284</v>
      </c>
      <c r="D136" s="294"/>
      <c r="E136" s="295"/>
      <c r="F136" s="5" t="s">
        <v>154</v>
      </c>
      <c r="G136" s="122" t="str">
        <f>VLOOKUP(F136,前書き!$D$12:$K98,3,FALSE)</f>
        <v>振動、断線、ショート</v>
      </c>
      <c r="H136" s="134"/>
      <c r="I136" s="11"/>
      <c r="J136" s="25"/>
      <c r="K136" s="124"/>
      <c r="L136" s="100"/>
      <c r="M136" s="109"/>
      <c r="N136" s="80"/>
      <c r="O136" s="80"/>
      <c r="P136" s="80"/>
      <c r="Q136" s="80"/>
      <c r="R136" s="80"/>
      <c r="S136" s="80"/>
      <c r="T136" s="81"/>
      <c r="U136" s="109"/>
      <c r="V136" s="80"/>
      <c r="W136" s="80"/>
      <c r="X136" s="80"/>
      <c r="Y136" s="81"/>
      <c r="Z136" s="148"/>
      <c r="AA136" s="120"/>
      <c r="AB136" s="176"/>
      <c r="AC136" s="117"/>
      <c r="AD136" s="145"/>
      <c r="AE136" s="146"/>
      <c r="AF136" s="146"/>
      <c r="AG136" s="7"/>
      <c r="AH136" s="16"/>
      <c r="AI136" s="38"/>
      <c r="AJ136" s="72"/>
      <c r="AK136" s="72"/>
      <c r="AL136" s="72"/>
      <c r="AM136" s="72"/>
      <c r="AN136" s="43"/>
      <c r="AO136" s="35"/>
      <c r="AP136" s="35"/>
      <c r="AQ136" s="53"/>
      <c r="AR136" s="50"/>
      <c r="AS136" s="47"/>
      <c r="AT136" s="47"/>
      <c r="AU136" s="49"/>
    </row>
    <row r="137" spans="1:47" s="8" customFormat="1" ht="53.1" customHeight="1">
      <c r="A137" s="167">
        <v>128</v>
      </c>
      <c r="B137" s="168" t="s">
        <v>133</v>
      </c>
      <c r="C137" s="293" t="s">
        <v>285</v>
      </c>
      <c r="D137" s="294"/>
      <c r="E137" s="295"/>
      <c r="F137" s="5" t="s">
        <v>154</v>
      </c>
      <c r="G137" s="122" t="str">
        <f>VLOOKUP(F137,前書き!$D$12:$K99,3,FALSE)</f>
        <v>振動、断線、ショート</v>
      </c>
      <c r="H137" s="134"/>
      <c r="I137" s="11"/>
      <c r="J137" s="25"/>
      <c r="K137" s="124"/>
      <c r="L137" s="100"/>
      <c r="M137" s="109"/>
      <c r="N137" s="80"/>
      <c r="O137" s="80"/>
      <c r="P137" s="80"/>
      <c r="Q137" s="80"/>
      <c r="R137" s="80"/>
      <c r="S137" s="80"/>
      <c r="T137" s="81"/>
      <c r="U137" s="109"/>
      <c r="V137" s="80"/>
      <c r="W137" s="80"/>
      <c r="X137" s="80"/>
      <c r="Y137" s="81"/>
      <c r="Z137" s="148"/>
      <c r="AA137" s="120"/>
      <c r="AB137" s="176"/>
      <c r="AC137" s="117"/>
      <c r="AD137" s="145"/>
      <c r="AE137" s="146"/>
      <c r="AF137" s="146"/>
      <c r="AG137" s="7"/>
      <c r="AH137" s="16"/>
      <c r="AI137" s="38"/>
      <c r="AJ137" s="72"/>
      <c r="AK137" s="72"/>
      <c r="AL137" s="72"/>
      <c r="AM137" s="72"/>
      <c r="AN137" s="43"/>
      <c r="AO137" s="35"/>
      <c r="AP137" s="35"/>
      <c r="AQ137" s="53"/>
      <c r="AR137" s="50"/>
      <c r="AS137" s="47"/>
      <c r="AT137" s="47"/>
      <c r="AU137" s="49"/>
    </row>
    <row r="138" spans="1:47" s="8" customFormat="1" ht="53.1" customHeight="1">
      <c r="A138" s="167">
        <v>129</v>
      </c>
      <c r="B138" s="168" t="s">
        <v>133</v>
      </c>
      <c r="C138" s="293" t="s">
        <v>286</v>
      </c>
      <c r="D138" s="294"/>
      <c r="E138" s="295"/>
      <c r="F138" s="5" t="s">
        <v>154</v>
      </c>
      <c r="G138" s="122" t="str">
        <f>VLOOKUP(F138,前書き!$D$12:$K100,3,FALSE)</f>
        <v>振動、断線、ショート</v>
      </c>
      <c r="H138" s="134"/>
      <c r="I138" s="11"/>
      <c r="J138" s="25"/>
      <c r="K138" s="124"/>
      <c r="L138" s="100"/>
      <c r="M138" s="109"/>
      <c r="N138" s="80"/>
      <c r="O138" s="80"/>
      <c r="P138" s="80"/>
      <c r="Q138" s="80"/>
      <c r="R138" s="80"/>
      <c r="S138" s="80"/>
      <c r="T138" s="81"/>
      <c r="U138" s="109"/>
      <c r="V138" s="80"/>
      <c r="W138" s="80"/>
      <c r="X138" s="80"/>
      <c r="Y138" s="81"/>
      <c r="Z138" s="148"/>
      <c r="AA138" s="120"/>
      <c r="AB138" s="176"/>
      <c r="AC138" s="117"/>
      <c r="AD138" s="145"/>
      <c r="AE138" s="146"/>
      <c r="AF138" s="146"/>
      <c r="AG138" s="7"/>
      <c r="AH138" s="16"/>
      <c r="AI138" s="38"/>
      <c r="AJ138" s="72"/>
      <c r="AK138" s="72"/>
      <c r="AL138" s="72"/>
      <c r="AM138" s="72"/>
      <c r="AN138" s="43"/>
      <c r="AO138" s="35"/>
      <c r="AP138" s="35"/>
      <c r="AQ138" s="53"/>
      <c r="AR138" s="50"/>
      <c r="AS138" s="47"/>
      <c r="AT138" s="47"/>
      <c r="AU138" s="49"/>
    </row>
    <row r="139" spans="1:47" s="8" customFormat="1" ht="53.1" customHeight="1">
      <c r="A139" s="167">
        <v>130</v>
      </c>
      <c r="B139" s="168" t="s">
        <v>133</v>
      </c>
      <c r="C139" s="293" t="s">
        <v>287</v>
      </c>
      <c r="D139" s="294"/>
      <c r="E139" s="295"/>
      <c r="F139" s="5" t="s">
        <v>154</v>
      </c>
      <c r="G139" s="122" t="str">
        <f>VLOOKUP(F139,前書き!$D$12:$K101,3,FALSE)</f>
        <v>振動、断線、ショート</v>
      </c>
      <c r="H139" s="134"/>
      <c r="I139" s="11"/>
      <c r="J139" s="25"/>
      <c r="K139" s="124"/>
      <c r="L139" s="100"/>
      <c r="M139" s="109"/>
      <c r="N139" s="80"/>
      <c r="O139" s="80"/>
      <c r="P139" s="80"/>
      <c r="Q139" s="80"/>
      <c r="R139" s="80"/>
      <c r="S139" s="80"/>
      <c r="T139" s="81"/>
      <c r="U139" s="109"/>
      <c r="V139" s="80"/>
      <c r="W139" s="80"/>
      <c r="X139" s="80"/>
      <c r="Y139" s="81"/>
      <c r="Z139" s="148"/>
      <c r="AA139" s="120"/>
      <c r="AB139" s="176"/>
      <c r="AC139" s="117"/>
      <c r="AD139" s="145"/>
      <c r="AE139" s="146"/>
      <c r="AF139" s="146"/>
      <c r="AG139" s="7"/>
      <c r="AH139" s="16"/>
      <c r="AI139" s="38"/>
      <c r="AJ139" s="72"/>
      <c r="AK139" s="72"/>
      <c r="AL139" s="72"/>
      <c r="AM139" s="72"/>
      <c r="AN139" s="43"/>
      <c r="AO139" s="35"/>
      <c r="AP139" s="35"/>
      <c r="AQ139" s="53"/>
      <c r="AR139" s="50"/>
      <c r="AS139" s="47"/>
      <c r="AT139" s="47"/>
      <c r="AU139" s="49"/>
    </row>
    <row r="140" spans="1:47" s="8" customFormat="1" ht="53.1" customHeight="1">
      <c r="A140" s="167">
        <v>131</v>
      </c>
      <c r="B140" s="168" t="s">
        <v>133</v>
      </c>
      <c r="C140" s="293" t="s">
        <v>288</v>
      </c>
      <c r="D140" s="294"/>
      <c r="E140" s="295"/>
      <c r="F140" s="5" t="s">
        <v>154</v>
      </c>
      <c r="G140" s="122" t="str">
        <f>VLOOKUP(F140,前書き!$D$12:$K98,3,FALSE)</f>
        <v>振動、断線、ショート</v>
      </c>
      <c r="H140" s="134"/>
      <c r="I140" s="11"/>
      <c r="J140" s="25"/>
      <c r="K140" s="124"/>
      <c r="L140" s="100"/>
      <c r="M140" s="109"/>
      <c r="N140" s="80"/>
      <c r="O140" s="80"/>
      <c r="P140" s="80"/>
      <c r="Q140" s="80"/>
      <c r="R140" s="80"/>
      <c r="S140" s="80"/>
      <c r="T140" s="81"/>
      <c r="U140" s="109"/>
      <c r="V140" s="80"/>
      <c r="W140" s="80"/>
      <c r="X140" s="80"/>
      <c r="Y140" s="81"/>
      <c r="Z140" s="148"/>
      <c r="AA140" s="120"/>
      <c r="AB140" s="176"/>
      <c r="AC140" s="117"/>
      <c r="AD140" s="145"/>
      <c r="AE140" s="146"/>
      <c r="AF140" s="146"/>
      <c r="AG140" s="7"/>
      <c r="AH140" s="16"/>
      <c r="AI140" s="38"/>
      <c r="AJ140" s="72"/>
      <c r="AK140" s="72"/>
      <c r="AL140" s="72"/>
      <c r="AM140" s="72"/>
      <c r="AN140" s="43"/>
      <c r="AO140" s="35"/>
      <c r="AP140" s="35"/>
      <c r="AQ140" s="53"/>
      <c r="AR140" s="50"/>
      <c r="AS140" s="47"/>
      <c r="AT140" s="47"/>
      <c r="AU140" s="49"/>
    </row>
    <row r="141" spans="1:47" s="8" customFormat="1" ht="53.1" customHeight="1">
      <c r="A141" s="167">
        <v>132</v>
      </c>
      <c r="B141" s="168" t="s">
        <v>133</v>
      </c>
      <c r="C141" s="293" t="s">
        <v>289</v>
      </c>
      <c r="D141" s="294"/>
      <c r="E141" s="295"/>
      <c r="F141" s="5" t="s">
        <v>154</v>
      </c>
      <c r="G141" s="122" t="str">
        <f>VLOOKUP(F141,前書き!$D$12:$K42,3,FALSE)</f>
        <v>振動、断線、ショート</v>
      </c>
      <c r="H141" s="138"/>
      <c r="I141" s="11"/>
      <c r="J141" s="25"/>
      <c r="K141" s="128"/>
      <c r="L141" s="101"/>
      <c r="M141" s="110"/>
      <c r="N141" s="6"/>
      <c r="O141" s="6"/>
      <c r="P141" s="6"/>
      <c r="Q141" s="6"/>
      <c r="R141" s="6"/>
      <c r="S141" s="6"/>
      <c r="T141" s="98"/>
      <c r="U141" s="110"/>
      <c r="V141" s="6"/>
      <c r="W141" s="6"/>
      <c r="X141" s="6"/>
      <c r="Y141" s="98"/>
      <c r="Z141" s="105"/>
      <c r="AA141" s="7"/>
      <c r="AB141" s="7"/>
      <c r="AC141" s="7"/>
      <c r="AD141" s="145"/>
      <c r="AE141" s="146"/>
      <c r="AF141" s="146"/>
      <c r="AG141" s="7"/>
      <c r="AH141" s="16"/>
      <c r="AI141" s="38"/>
      <c r="AJ141" s="72"/>
      <c r="AK141" s="72"/>
      <c r="AL141" s="72"/>
      <c r="AM141" s="72"/>
      <c r="AN141" s="43"/>
      <c r="AO141" s="35"/>
      <c r="AP141" s="35"/>
      <c r="AQ141" s="53"/>
      <c r="AR141" s="50"/>
      <c r="AS141" s="47"/>
      <c r="AT141" s="47"/>
      <c r="AU141" s="49"/>
    </row>
    <row r="142" spans="1:47" s="8" customFormat="1" ht="53.1" customHeight="1">
      <c r="A142" s="167">
        <v>133</v>
      </c>
      <c r="B142" s="168" t="s">
        <v>133</v>
      </c>
      <c r="C142" s="293" t="s">
        <v>290</v>
      </c>
      <c r="D142" s="294"/>
      <c r="E142" s="295"/>
      <c r="F142" s="5" t="s">
        <v>154</v>
      </c>
      <c r="G142" s="122" t="str">
        <f>VLOOKUP(F142,前書き!$D$12:$K104,3,FALSE)</f>
        <v>振動、断線、ショート</v>
      </c>
      <c r="H142" s="134"/>
      <c r="I142" s="11"/>
      <c r="J142" s="25"/>
      <c r="K142" s="124"/>
      <c r="L142" s="100"/>
      <c r="M142" s="109"/>
      <c r="N142" s="80"/>
      <c r="O142" s="80"/>
      <c r="P142" s="80"/>
      <c r="Q142" s="80"/>
      <c r="R142" s="80"/>
      <c r="S142" s="80"/>
      <c r="T142" s="81"/>
      <c r="U142" s="109"/>
      <c r="V142" s="80"/>
      <c r="W142" s="80"/>
      <c r="X142" s="80"/>
      <c r="Y142" s="81"/>
      <c r="Z142" s="148"/>
      <c r="AA142" s="120"/>
      <c r="AB142" s="176"/>
      <c r="AC142" s="117"/>
      <c r="AD142" s="145"/>
      <c r="AE142" s="146"/>
      <c r="AF142" s="146"/>
      <c r="AG142" s="7"/>
      <c r="AH142" s="16"/>
      <c r="AI142" s="38"/>
      <c r="AJ142" s="72"/>
      <c r="AK142" s="72"/>
      <c r="AL142" s="72"/>
      <c r="AM142" s="72"/>
      <c r="AN142" s="43"/>
      <c r="AO142" s="35"/>
      <c r="AP142" s="35"/>
      <c r="AQ142" s="53"/>
      <c r="AR142" s="50"/>
      <c r="AS142" s="47"/>
      <c r="AT142" s="47"/>
      <c r="AU142" s="49"/>
    </row>
    <row r="143" spans="1:47" s="8" customFormat="1" ht="53.1" customHeight="1">
      <c r="A143" s="167">
        <v>134</v>
      </c>
      <c r="B143" s="168" t="s">
        <v>133</v>
      </c>
      <c r="C143" s="293" t="s">
        <v>291</v>
      </c>
      <c r="D143" s="294"/>
      <c r="E143" s="295"/>
      <c r="F143" s="5" t="s">
        <v>154</v>
      </c>
      <c r="G143" s="122" t="str">
        <f>VLOOKUP(F143,前書き!$D$12:$K105,3,FALSE)</f>
        <v>振動、断線、ショート</v>
      </c>
      <c r="H143" s="134"/>
      <c r="I143" s="11"/>
      <c r="J143" s="25"/>
      <c r="K143" s="124"/>
      <c r="L143" s="100"/>
      <c r="M143" s="109"/>
      <c r="N143" s="80"/>
      <c r="O143" s="80"/>
      <c r="P143" s="80"/>
      <c r="Q143" s="80"/>
      <c r="R143" s="80"/>
      <c r="S143" s="80"/>
      <c r="T143" s="81"/>
      <c r="U143" s="109"/>
      <c r="V143" s="80"/>
      <c r="W143" s="80"/>
      <c r="X143" s="80"/>
      <c r="Y143" s="81"/>
      <c r="Z143" s="148"/>
      <c r="AA143" s="120"/>
      <c r="AB143" s="176"/>
      <c r="AC143" s="117"/>
      <c r="AD143" s="145"/>
      <c r="AE143" s="146"/>
      <c r="AF143" s="146"/>
      <c r="AG143" s="7"/>
      <c r="AH143" s="16"/>
      <c r="AI143" s="38"/>
      <c r="AJ143" s="72"/>
      <c r="AK143" s="72"/>
      <c r="AL143" s="72"/>
      <c r="AM143" s="72"/>
      <c r="AN143" s="43"/>
      <c r="AO143" s="35"/>
      <c r="AP143" s="35"/>
      <c r="AQ143" s="53"/>
      <c r="AR143" s="50"/>
      <c r="AS143" s="47"/>
      <c r="AT143" s="47"/>
      <c r="AU143" s="49"/>
    </row>
    <row r="144" spans="1:47" s="8" customFormat="1" ht="53.1" customHeight="1">
      <c r="A144" s="167">
        <v>135</v>
      </c>
      <c r="B144" s="168" t="s">
        <v>133</v>
      </c>
      <c r="C144" s="293" t="s">
        <v>292</v>
      </c>
      <c r="D144" s="294"/>
      <c r="E144" s="295"/>
      <c r="F144" s="5" t="s">
        <v>154</v>
      </c>
      <c r="G144" s="122" t="str">
        <f>VLOOKUP(F144,前書き!$D$12:$K102,3,FALSE)</f>
        <v>振動、断線、ショート</v>
      </c>
      <c r="H144" s="134"/>
      <c r="I144" s="11"/>
      <c r="J144" s="25"/>
      <c r="K144" s="124"/>
      <c r="L144" s="100"/>
      <c r="M144" s="109"/>
      <c r="N144" s="80"/>
      <c r="O144" s="80"/>
      <c r="P144" s="80"/>
      <c r="Q144" s="80"/>
      <c r="R144" s="80"/>
      <c r="S144" s="80"/>
      <c r="T144" s="81"/>
      <c r="U144" s="109"/>
      <c r="V144" s="80"/>
      <c r="W144" s="80"/>
      <c r="X144" s="80"/>
      <c r="Y144" s="81"/>
      <c r="Z144" s="148"/>
      <c r="AA144" s="120"/>
      <c r="AB144" s="176"/>
      <c r="AC144" s="117"/>
      <c r="AD144" s="145"/>
      <c r="AE144" s="146"/>
      <c r="AF144" s="146"/>
      <c r="AG144" s="7"/>
      <c r="AH144" s="16"/>
      <c r="AI144" s="38"/>
      <c r="AJ144" s="72"/>
      <c r="AK144" s="72"/>
      <c r="AL144" s="72"/>
      <c r="AM144" s="72"/>
      <c r="AN144" s="43"/>
      <c r="AO144" s="35"/>
      <c r="AP144" s="35"/>
      <c r="AQ144" s="53"/>
      <c r="AR144" s="50"/>
      <c r="AS144" s="47"/>
      <c r="AT144" s="47"/>
      <c r="AU144" s="49"/>
    </row>
    <row r="145" spans="1:47" s="8" customFormat="1" ht="53.1" customHeight="1">
      <c r="A145" s="167">
        <v>136</v>
      </c>
      <c r="B145" s="116"/>
      <c r="C145" s="293"/>
      <c r="D145" s="294"/>
      <c r="E145" s="295"/>
      <c r="F145" s="5"/>
      <c r="G145" s="122" t="e">
        <f>VLOOKUP(F145,前書き!$D$12:$K46,3,FALSE)</f>
        <v>#N/A</v>
      </c>
      <c r="H145" s="138"/>
      <c r="I145" s="11"/>
      <c r="J145" s="25"/>
      <c r="K145" s="128"/>
      <c r="L145" s="101"/>
      <c r="M145" s="110"/>
      <c r="N145" s="6"/>
      <c r="O145" s="6"/>
      <c r="P145" s="6"/>
      <c r="Q145" s="6"/>
      <c r="R145" s="6"/>
      <c r="S145" s="6"/>
      <c r="T145" s="98"/>
      <c r="U145" s="110"/>
      <c r="V145" s="6"/>
      <c r="W145" s="6"/>
      <c r="X145" s="6"/>
      <c r="Y145" s="98"/>
      <c r="Z145" s="105"/>
      <c r="AA145" s="7"/>
      <c r="AB145" s="7"/>
      <c r="AC145" s="7"/>
      <c r="AD145" s="145"/>
      <c r="AE145" s="146"/>
      <c r="AF145" s="146"/>
      <c r="AG145" s="7"/>
      <c r="AH145" s="16"/>
      <c r="AI145" s="38"/>
      <c r="AJ145" s="72"/>
      <c r="AK145" s="72"/>
      <c r="AL145" s="72"/>
      <c r="AM145" s="72"/>
      <c r="AN145" s="43"/>
      <c r="AO145" s="35"/>
      <c r="AP145" s="35"/>
      <c r="AQ145" s="53"/>
      <c r="AR145" s="50"/>
      <c r="AS145" s="47"/>
      <c r="AT145" s="47"/>
      <c r="AU145" s="49"/>
    </row>
    <row r="146" spans="1:47" s="8" customFormat="1" ht="53.1" customHeight="1">
      <c r="A146" s="167">
        <v>137</v>
      </c>
      <c r="B146" s="168"/>
      <c r="C146" s="293"/>
      <c r="D146" s="294"/>
      <c r="E146" s="295"/>
      <c r="F146" s="5"/>
      <c r="G146" s="122" t="e">
        <f>VLOOKUP(F146,前書き!$D$12:$K108,3,FALSE)</f>
        <v>#N/A</v>
      </c>
      <c r="H146" s="134"/>
      <c r="I146" s="11"/>
      <c r="J146" s="25"/>
      <c r="K146" s="124"/>
      <c r="L146" s="100"/>
      <c r="M146" s="109"/>
      <c r="N146" s="80"/>
      <c r="O146" s="80"/>
      <c r="P146" s="80"/>
      <c r="Q146" s="80"/>
      <c r="R146" s="80"/>
      <c r="S146" s="80"/>
      <c r="T146" s="81"/>
      <c r="U146" s="109"/>
      <c r="V146" s="80"/>
      <c r="W146" s="80"/>
      <c r="X146" s="80"/>
      <c r="Y146" s="81"/>
      <c r="Z146" s="148"/>
      <c r="AA146" s="120"/>
      <c r="AB146" s="176"/>
      <c r="AC146" s="117"/>
      <c r="AD146" s="145"/>
      <c r="AE146" s="146"/>
      <c r="AF146" s="146"/>
      <c r="AG146" s="7"/>
      <c r="AH146" s="16"/>
      <c r="AI146" s="38"/>
      <c r="AJ146" s="72"/>
      <c r="AK146" s="72"/>
      <c r="AL146" s="72"/>
      <c r="AM146" s="72"/>
      <c r="AN146" s="43"/>
      <c r="AO146" s="35"/>
      <c r="AP146" s="35"/>
      <c r="AQ146" s="53"/>
      <c r="AR146" s="50"/>
      <c r="AS146" s="47"/>
      <c r="AT146" s="47"/>
      <c r="AU146" s="49"/>
    </row>
    <row r="147" spans="1:47" s="8" customFormat="1" ht="53.1" customHeight="1">
      <c r="A147" s="167">
        <v>138</v>
      </c>
      <c r="B147" s="168"/>
      <c r="C147" s="293"/>
      <c r="D147" s="294"/>
      <c r="E147" s="295"/>
      <c r="F147" s="5"/>
      <c r="G147" s="122" t="e">
        <f>VLOOKUP(F147,前書き!$D$12:$K109,3,FALSE)</f>
        <v>#N/A</v>
      </c>
      <c r="H147" s="134"/>
      <c r="I147" s="11"/>
      <c r="J147" s="25"/>
      <c r="K147" s="124"/>
      <c r="L147" s="100"/>
      <c r="M147" s="109"/>
      <c r="N147" s="80"/>
      <c r="O147" s="80"/>
      <c r="P147" s="80"/>
      <c r="Q147" s="80"/>
      <c r="R147" s="80"/>
      <c r="S147" s="80"/>
      <c r="T147" s="81"/>
      <c r="U147" s="109"/>
      <c r="V147" s="80"/>
      <c r="W147" s="80"/>
      <c r="X147" s="80"/>
      <c r="Y147" s="81"/>
      <c r="Z147" s="148"/>
      <c r="AA147" s="120"/>
      <c r="AB147" s="176"/>
      <c r="AC147" s="117"/>
      <c r="AD147" s="145"/>
      <c r="AE147" s="146"/>
      <c r="AF147" s="146"/>
      <c r="AG147" s="7"/>
      <c r="AH147" s="16"/>
      <c r="AI147" s="38"/>
      <c r="AJ147" s="72"/>
      <c r="AK147" s="72"/>
      <c r="AL147" s="72"/>
      <c r="AM147" s="72"/>
      <c r="AN147" s="43"/>
      <c r="AO147" s="35"/>
      <c r="AP147" s="35"/>
      <c r="AQ147" s="53"/>
      <c r="AR147" s="50"/>
      <c r="AS147" s="47"/>
      <c r="AT147" s="47"/>
      <c r="AU147" s="49"/>
    </row>
    <row r="148" spans="1:47" s="8" customFormat="1" ht="53.1" customHeight="1">
      <c r="A148" s="167">
        <v>139</v>
      </c>
      <c r="B148" s="168"/>
      <c r="C148" s="293"/>
      <c r="D148" s="294"/>
      <c r="E148" s="295"/>
      <c r="F148" s="5"/>
      <c r="G148" s="122" t="e">
        <f>VLOOKUP(F148,前書き!$D$12:$K106,3,FALSE)</f>
        <v>#N/A</v>
      </c>
      <c r="H148" s="134"/>
      <c r="I148" s="11"/>
      <c r="J148" s="25"/>
      <c r="K148" s="124"/>
      <c r="L148" s="100"/>
      <c r="M148" s="109"/>
      <c r="N148" s="80"/>
      <c r="O148" s="80"/>
      <c r="P148" s="80"/>
      <c r="Q148" s="80"/>
      <c r="R148" s="80"/>
      <c r="S148" s="80"/>
      <c r="T148" s="81"/>
      <c r="U148" s="109"/>
      <c r="V148" s="80"/>
      <c r="W148" s="80"/>
      <c r="X148" s="80"/>
      <c r="Y148" s="81"/>
      <c r="Z148" s="148"/>
      <c r="AA148" s="120"/>
      <c r="AB148" s="176"/>
      <c r="AC148" s="117"/>
      <c r="AD148" s="145"/>
      <c r="AE148" s="146"/>
      <c r="AF148" s="146"/>
      <c r="AG148" s="7"/>
      <c r="AH148" s="16"/>
      <c r="AI148" s="38"/>
      <c r="AJ148" s="72"/>
      <c r="AK148" s="72"/>
      <c r="AL148" s="72"/>
      <c r="AM148" s="72"/>
      <c r="AN148" s="43"/>
      <c r="AO148" s="35"/>
      <c r="AP148" s="35"/>
      <c r="AQ148" s="53"/>
      <c r="AR148" s="50"/>
      <c r="AS148" s="47"/>
      <c r="AT148" s="47"/>
      <c r="AU148" s="49"/>
    </row>
    <row r="149" spans="1:47" s="8" customFormat="1" ht="53.1" customHeight="1">
      <c r="A149" s="167">
        <v>140</v>
      </c>
      <c r="B149" s="116"/>
      <c r="C149" s="293"/>
      <c r="D149" s="294"/>
      <c r="E149" s="295"/>
      <c r="F149" s="5"/>
      <c r="G149" s="122" t="e">
        <f>VLOOKUP(F149,前書き!$D$12:$K50,3,FALSE)</f>
        <v>#N/A</v>
      </c>
      <c r="H149" s="138"/>
      <c r="I149" s="11"/>
      <c r="J149" s="25"/>
      <c r="K149" s="128"/>
      <c r="L149" s="101"/>
      <c r="M149" s="110"/>
      <c r="N149" s="6"/>
      <c r="O149" s="6"/>
      <c r="P149" s="6"/>
      <c r="Q149" s="6"/>
      <c r="R149" s="6"/>
      <c r="S149" s="6"/>
      <c r="T149" s="98"/>
      <c r="U149" s="110"/>
      <c r="V149" s="6"/>
      <c r="W149" s="6"/>
      <c r="X149" s="6"/>
      <c r="Y149" s="98"/>
      <c r="Z149" s="105"/>
      <c r="AA149" s="7"/>
      <c r="AB149" s="7"/>
      <c r="AC149" s="7"/>
      <c r="AD149" s="145"/>
      <c r="AE149" s="146"/>
      <c r="AF149" s="146"/>
      <c r="AG149" s="7"/>
      <c r="AH149" s="16"/>
      <c r="AI149" s="38"/>
      <c r="AJ149" s="72"/>
      <c r="AK149" s="72"/>
      <c r="AL149" s="72"/>
      <c r="AM149" s="72"/>
      <c r="AN149" s="43"/>
      <c r="AO149" s="35"/>
      <c r="AP149" s="35"/>
      <c r="AQ149" s="53"/>
      <c r="AR149" s="50"/>
      <c r="AS149" s="47"/>
      <c r="AT149" s="47"/>
      <c r="AU149" s="49"/>
    </row>
    <row r="150" spans="1:47" s="8" customFormat="1" ht="53.1" customHeight="1">
      <c r="A150" s="167">
        <v>141</v>
      </c>
      <c r="B150" s="168"/>
      <c r="C150" s="293"/>
      <c r="D150" s="294"/>
      <c r="E150" s="295"/>
      <c r="F150" s="5"/>
      <c r="G150" s="122" t="e">
        <f>VLOOKUP(F150,前書き!$D$12:$K112,3,FALSE)</f>
        <v>#N/A</v>
      </c>
      <c r="H150" s="134"/>
      <c r="I150" s="11"/>
      <c r="J150" s="25"/>
      <c r="K150" s="124"/>
      <c r="L150" s="100"/>
      <c r="M150" s="109"/>
      <c r="N150" s="80"/>
      <c r="O150" s="80"/>
      <c r="P150" s="80"/>
      <c r="Q150" s="80"/>
      <c r="R150" s="80"/>
      <c r="S150" s="80"/>
      <c r="T150" s="81"/>
      <c r="U150" s="109"/>
      <c r="V150" s="80"/>
      <c r="W150" s="80"/>
      <c r="X150" s="80"/>
      <c r="Y150" s="81"/>
      <c r="Z150" s="148"/>
      <c r="AA150" s="120"/>
      <c r="AB150" s="176"/>
      <c r="AC150" s="117"/>
      <c r="AD150" s="145"/>
      <c r="AE150" s="146"/>
      <c r="AF150" s="146"/>
      <c r="AG150" s="7"/>
      <c r="AH150" s="16"/>
      <c r="AI150" s="38"/>
      <c r="AJ150" s="72"/>
      <c r="AK150" s="72"/>
      <c r="AL150" s="72"/>
      <c r="AM150" s="72"/>
      <c r="AN150" s="43"/>
      <c r="AO150" s="35"/>
      <c r="AP150" s="35"/>
      <c r="AQ150" s="53"/>
      <c r="AR150" s="50"/>
      <c r="AS150" s="47"/>
      <c r="AT150" s="47"/>
      <c r="AU150" s="49"/>
    </row>
    <row r="151" spans="1:47" s="8" customFormat="1" ht="53.1" customHeight="1">
      <c r="A151" s="167">
        <v>142</v>
      </c>
      <c r="B151" s="168"/>
      <c r="C151" s="293"/>
      <c r="D151" s="294"/>
      <c r="E151" s="295"/>
      <c r="F151" s="5"/>
      <c r="G151" s="122" t="e">
        <f>VLOOKUP(F151,前書き!$D$12:$K113,3,FALSE)</f>
        <v>#N/A</v>
      </c>
      <c r="H151" s="134"/>
      <c r="I151" s="11"/>
      <c r="J151" s="25"/>
      <c r="K151" s="124"/>
      <c r="L151" s="100"/>
      <c r="M151" s="109"/>
      <c r="N151" s="80"/>
      <c r="O151" s="80"/>
      <c r="P151" s="80"/>
      <c r="Q151" s="80"/>
      <c r="R151" s="80"/>
      <c r="S151" s="80"/>
      <c r="T151" s="81"/>
      <c r="U151" s="109"/>
      <c r="V151" s="80"/>
      <c r="W151" s="80"/>
      <c r="X151" s="80"/>
      <c r="Y151" s="81"/>
      <c r="Z151" s="148"/>
      <c r="AA151" s="120"/>
      <c r="AB151" s="176"/>
      <c r="AC151" s="117"/>
      <c r="AD151" s="145"/>
      <c r="AE151" s="146"/>
      <c r="AF151" s="146"/>
      <c r="AG151" s="7"/>
      <c r="AH151" s="16"/>
      <c r="AI151" s="38"/>
      <c r="AJ151" s="72"/>
      <c r="AK151" s="72"/>
      <c r="AL151" s="72"/>
      <c r="AM151" s="72"/>
      <c r="AN151" s="43"/>
      <c r="AO151" s="35"/>
      <c r="AP151" s="35"/>
      <c r="AQ151" s="53"/>
      <c r="AR151" s="50"/>
      <c r="AS151" s="47"/>
      <c r="AT151" s="47"/>
      <c r="AU151" s="49"/>
    </row>
    <row r="152" spans="1:47" s="8" customFormat="1" ht="53.1" customHeight="1">
      <c r="A152" s="167">
        <v>143</v>
      </c>
      <c r="B152" s="168"/>
      <c r="C152" s="293"/>
      <c r="D152" s="294"/>
      <c r="E152" s="295"/>
      <c r="F152" s="5"/>
      <c r="G152" s="122" t="e">
        <f>VLOOKUP(F152,前書き!$D$12:$K110,3,FALSE)</f>
        <v>#N/A</v>
      </c>
      <c r="H152" s="134"/>
      <c r="I152" s="11"/>
      <c r="J152" s="25"/>
      <c r="K152" s="124"/>
      <c r="L152" s="100"/>
      <c r="M152" s="109"/>
      <c r="N152" s="80"/>
      <c r="O152" s="80"/>
      <c r="P152" s="80"/>
      <c r="Q152" s="80"/>
      <c r="R152" s="80"/>
      <c r="S152" s="80"/>
      <c r="T152" s="81"/>
      <c r="U152" s="109"/>
      <c r="V152" s="80"/>
      <c r="W152" s="80"/>
      <c r="X152" s="80"/>
      <c r="Y152" s="81"/>
      <c r="Z152" s="148"/>
      <c r="AA152" s="120"/>
      <c r="AB152" s="176"/>
      <c r="AC152" s="117"/>
      <c r="AD152" s="145"/>
      <c r="AE152" s="146"/>
      <c r="AF152" s="146"/>
      <c r="AG152" s="7"/>
      <c r="AH152" s="16"/>
      <c r="AI152" s="38"/>
      <c r="AJ152" s="72"/>
      <c r="AK152" s="72"/>
      <c r="AL152" s="72"/>
      <c r="AM152" s="72"/>
      <c r="AN152" s="43"/>
      <c r="AO152" s="35"/>
      <c r="AP152" s="35"/>
      <c r="AQ152" s="53"/>
      <c r="AR152" s="50"/>
      <c r="AS152" s="47"/>
      <c r="AT152" s="47"/>
      <c r="AU152" s="49"/>
    </row>
    <row r="153" spans="1:47" s="8" customFormat="1" ht="53.1" customHeight="1" thickBot="1">
      <c r="A153" s="167">
        <v>144</v>
      </c>
      <c r="B153" s="116"/>
      <c r="C153" s="293"/>
      <c r="D153" s="294"/>
      <c r="E153" s="295"/>
      <c r="F153" s="5"/>
      <c r="G153" s="122" t="e">
        <f>VLOOKUP(F153,前書き!$D$12:$K43,3,FALSE)</f>
        <v>#N/A</v>
      </c>
      <c r="H153" s="138"/>
      <c r="I153" s="11"/>
      <c r="J153" s="25"/>
      <c r="K153" s="128"/>
      <c r="L153" s="101"/>
      <c r="M153" s="110"/>
      <c r="N153" s="6"/>
      <c r="O153" s="6"/>
      <c r="P153" s="6"/>
      <c r="Q153" s="6"/>
      <c r="R153" s="6"/>
      <c r="S153" s="6"/>
      <c r="T153" s="98"/>
      <c r="U153" s="110"/>
      <c r="V153" s="6"/>
      <c r="W153" s="6"/>
      <c r="X153" s="6"/>
      <c r="Y153" s="98"/>
      <c r="Z153" s="105"/>
      <c r="AA153" s="7"/>
      <c r="AB153" s="7"/>
      <c r="AC153" s="7"/>
      <c r="AD153" s="145"/>
      <c r="AE153" s="79"/>
      <c r="AF153" s="146"/>
      <c r="AG153" s="7"/>
      <c r="AH153" s="16"/>
      <c r="AI153" s="38"/>
      <c r="AJ153" s="28"/>
      <c r="AK153" s="28"/>
      <c r="AL153" s="28"/>
      <c r="AM153" s="28"/>
      <c r="AN153" s="44"/>
      <c r="AO153" s="51"/>
      <c r="AP153" s="52"/>
      <c r="AQ153" s="54"/>
      <c r="AR153" s="46"/>
      <c r="AS153" s="48"/>
      <c r="AT153" s="48"/>
      <c r="AU153" s="45"/>
    </row>
    <row r="154" spans="1:47">
      <c r="A154" s="29"/>
      <c r="B154" s="29"/>
      <c r="AJ154" s="73"/>
      <c r="AK154" s="73"/>
      <c r="AL154" s="73"/>
      <c r="AM154" s="73"/>
      <c r="AN154" s="28"/>
      <c r="AO154" s="28"/>
      <c r="AP154" s="28"/>
      <c r="AQ154" s="28"/>
      <c r="AR154" s="28"/>
      <c r="AS154" s="28"/>
      <c r="AT154" s="28"/>
      <c r="AU154" s="28"/>
    </row>
    <row r="155" spans="1:47">
      <c r="A155" s="29"/>
      <c r="B155" s="29"/>
    </row>
    <row r="156" spans="1:47">
      <c r="A156" s="29"/>
      <c r="B156" s="29"/>
    </row>
  </sheetData>
  <dataConsolidate/>
  <mergeCells count="186">
    <mergeCell ref="C12:E12"/>
    <mergeCell ref="C118:E118"/>
    <mergeCell ref="C119:E119"/>
    <mergeCell ref="C88:E88"/>
    <mergeCell ref="C89:E89"/>
    <mergeCell ref="C116:E116"/>
    <mergeCell ref="C117:E117"/>
    <mergeCell ref="C90:E90"/>
    <mergeCell ref="C91:E91"/>
    <mergeCell ref="C92:E92"/>
    <mergeCell ref="C98:E98"/>
    <mergeCell ref="C99:E99"/>
    <mergeCell ref="C100:E100"/>
    <mergeCell ref="C101:E101"/>
    <mergeCell ref="C112:E112"/>
    <mergeCell ref="C114:E114"/>
    <mergeCell ref="C115:E115"/>
    <mergeCell ref="C18:E18"/>
    <mergeCell ref="C153:E153"/>
    <mergeCell ref="C57:E57"/>
    <mergeCell ref="C58:E58"/>
    <mergeCell ref="C59:E59"/>
    <mergeCell ref="C61:E61"/>
    <mergeCell ref="C62:E62"/>
    <mergeCell ref="C63:E63"/>
    <mergeCell ref="C64:E64"/>
    <mergeCell ref="C69:E69"/>
    <mergeCell ref="C123:E123"/>
    <mergeCell ref="C124:E124"/>
    <mergeCell ref="C78:E78"/>
    <mergeCell ref="C79:E79"/>
    <mergeCell ref="C82:E82"/>
    <mergeCell ref="C83:E83"/>
    <mergeCell ref="C85:E85"/>
    <mergeCell ref="C70:E70"/>
    <mergeCell ref="C71:E71"/>
    <mergeCell ref="AT7:AT8"/>
    <mergeCell ref="AU7:AU8"/>
    <mergeCell ref="C39:E39"/>
    <mergeCell ref="C11:E11"/>
    <mergeCell ref="C13:E13"/>
    <mergeCell ref="C36:E36"/>
    <mergeCell ref="C27:E27"/>
    <mergeCell ref="C28:E28"/>
    <mergeCell ref="C29:E29"/>
    <mergeCell ref="C35:E35"/>
    <mergeCell ref="C38:E38"/>
    <mergeCell ref="C9:E9"/>
    <mergeCell ref="AN6:AN8"/>
    <mergeCell ref="AO6:AO8"/>
    <mergeCell ref="AP6:AP8"/>
    <mergeCell ref="AQ6:AQ8"/>
    <mergeCell ref="M6:T7"/>
    <mergeCell ref="U6:Y7"/>
    <mergeCell ref="AM7:AM8"/>
    <mergeCell ref="AR6:AU6"/>
    <mergeCell ref="Z7:Z8"/>
    <mergeCell ref="C14:E14"/>
    <mergeCell ref="C15:E15"/>
    <mergeCell ref="C16:E16"/>
    <mergeCell ref="AR7:AR8"/>
    <mergeCell ref="AS7:AS8"/>
    <mergeCell ref="AJ5:AM5"/>
    <mergeCell ref="A6:A8"/>
    <mergeCell ref="B6:B8"/>
    <mergeCell ref="C6:E8"/>
    <mergeCell ref="F6:F8"/>
    <mergeCell ref="G6:G8"/>
    <mergeCell ref="H6:H8"/>
    <mergeCell ref="I6:I8"/>
    <mergeCell ref="J6:J8"/>
    <mergeCell ref="K6:L7"/>
    <mergeCell ref="AA7:AA8"/>
    <mergeCell ref="AB7:AB8"/>
    <mergeCell ref="AC7:AC8"/>
    <mergeCell ref="AD7:AD8"/>
    <mergeCell ref="Z6:AC6"/>
    <mergeCell ref="AD6:AG6"/>
    <mergeCell ref="AH6:AH8"/>
    <mergeCell ref="AJ6:AM6"/>
    <mergeCell ref="AI7:AI8"/>
    <mergeCell ref="AJ7:AJ8"/>
    <mergeCell ref="AK7:AK8"/>
    <mergeCell ref="AL7:AL8"/>
    <mergeCell ref="A2:C2"/>
    <mergeCell ref="D2:F2"/>
    <mergeCell ref="G2:I3"/>
    <mergeCell ref="J2:J3"/>
    <mergeCell ref="A3:C3"/>
    <mergeCell ref="D3:F3"/>
    <mergeCell ref="C120:E120"/>
    <mergeCell ref="C121:E121"/>
    <mergeCell ref="C122:E122"/>
    <mergeCell ref="C93:E93"/>
    <mergeCell ref="C94:E94"/>
    <mergeCell ref="C95:E95"/>
    <mergeCell ref="C96:E96"/>
    <mergeCell ref="C97:E97"/>
    <mergeCell ref="C10:E10"/>
    <mergeCell ref="C49:E49"/>
    <mergeCell ref="C50:E50"/>
    <mergeCell ref="C51:E51"/>
    <mergeCell ref="C56:E56"/>
    <mergeCell ref="C48:E48"/>
    <mergeCell ref="C72:E72"/>
    <mergeCell ref="C76:E76"/>
    <mergeCell ref="C77:E77"/>
    <mergeCell ref="C17:E17"/>
    <mergeCell ref="C125:E125"/>
    <mergeCell ref="C126:E126"/>
    <mergeCell ref="C131:E131"/>
    <mergeCell ref="C127:E127"/>
    <mergeCell ref="C128:E128"/>
    <mergeCell ref="C129:E129"/>
    <mergeCell ref="C130:E130"/>
    <mergeCell ref="C132:E132"/>
    <mergeCell ref="C133:E133"/>
    <mergeCell ref="C134:E134"/>
    <mergeCell ref="C135:E135"/>
    <mergeCell ref="C136:E136"/>
    <mergeCell ref="C137:E137"/>
    <mergeCell ref="C138:E138"/>
    <mergeCell ref="C139:E139"/>
    <mergeCell ref="C140:E140"/>
    <mergeCell ref="C142:E142"/>
    <mergeCell ref="C143:E143"/>
    <mergeCell ref="C141:E141"/>
    <mergeCell ref="C144:E144"/>
    <mergeCell ref="C145:E145"/>
    <mergeCell ref="C146:E146"/>
    <mergeCell ref="C147:E147"/>
    <mergeCell ref="C148:E148"/>
    <mergeCell ref="C149:E149"/>
    <mergeCell ref="C150:E150"/>
    <mergeCell ref="C151:E151"/>
    <mergeCell ref="C152:E152"/>
    <mergeCell ref="C31:E31"/>
    <mergeCell ref="C32:E32"/>
    <mergeCell ref="C33:E33"/>
    <mergeCell ref="C34:E34"/>
    <mergeCell ref="C37:E37"/>
    <mergeCell ref="C19:E19"/>
    <mergeCell ref="C20:E20"/>
    <mergeCell ref="C21:E21"/>
    <mergeCell ref="C22:E22"/>
    <mergeCell ref="C23:E23"/>
    <mergeCell ref="C24:E24"/>
    <mergeCell ref="C25:E25"/>
    <mergeCell ref="C26:E26"/>
    <mergeCell ref="C30:E30"/>
    <mergeCell ref="C40:E40"/>
    <mergeCell ref="C41:E41"/>
    <mergeCell ref="C42:E42"/>
    <mergeCell ref="C43:E43"/>
    <mergeCell ref="C44:E44"/>
    <mergeCell ref="C45:E45"/>
    <mergeCell ref="C46:E46"/>
    <mergeCell ref="C47:E47"/>
    <mergeCell ref="C55:E55"/>
    <mergeCell ref="C52:E52"/>
    <mergeCell ref="C53:E53"/>
    <mergeCell ref="C54:E54"/>
    <mergeCell ref="C80:E80"/>
    <mergeCell ref="C81:E81"/>
    <mergeCell ref="C86:E86"/>
    <mergeCell ref="C87:E87"/>
    <mergeCell ref="C84:E84"/>
    <mergeCell ref="C60:E60"/>
    <mergeCell ref="C67:E67"/>
    <mergeCell ref="C68:E68"/>
    <mergeCell ref="C65:E65"/>
    <mergeCell ref="C66:E66"/>
    <mergeCell ref="C73:E73"/>
    <mergeCell ref="C74:E74"/>
    <mergeCell ref="C75:E75"/>
    <mergeCell ref="C113:E113"/>
    <mergeCell ref="C111:E111"/>
    <mergeCell ref="C110:E110"/>
    <mergeCell ref="C104:E104"/>
    <mergeCell ref="C105:E105"/>
    <mergeCell ref="C102:E102"/>
    <mergeCell ref="C103:E103"/>
    <mergeCell ref="C106:E106"/>
    <mergeCell ref="C107:E107"/>
    <mergeCell ref="C108:E108"/>
    <mergeCell ref="C109:E109"/>
  </mergeCells>
  <phoneticPr fontId="1"/>
  <dataValidations count="1">
    <dataValidation type="list" allowBlank="1" showInputMessage="1" showErrorMessage="1" sqref="F150:F153" xr:uid="{679DC7B2-5956-4E1A-B5CF-46C854E656D8}">
      <formula1>$D$13:$D$29</formula1>
    </dataValidation>
  </dataValidations>
  <pageMargins left="0.70866141732283472" right="0.70866141732283472" top="0.74803149606299213" bottom="0.74803149606299213" header="0.31496062992125984" footer="0.31496062992125984"/>
  <pageSetup paperSize="8" scale="39" orientation="landscape" r:id="rId1"/>
  <colBreaks count="1" manualBreakCount="1">
    <brk id="34" min="1" max="348" man="1"/>
  </col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43B4803B-C395-4912-B5A6-F57EFADA29CB}">
          <x14:formula1>
            <xm:f>'SI，FI指標'!$A$15:$A$21</xm:f>
          </x14:formula1>
          <xm:sqref>AF9:AF153</xm:sqref>
        </x14:dataValidation>
        <x14:dataValidation type="list" allowBlank="1" showInputMessage="1" showErrorMessage="1" xr:uid="{3BC65268-C518-47EC-9550-AC52C99C79B0}">
          <x14:formula1>
            <xm:f>'SI，FI指標'!$B$5:$B$10</xm:f>
          </x14:formula1>
          <xm:sqref>AD9:AD153</xm:sqref>
        </x14:dataValidation>
        <x14:dataValidation type="list" allowBlank="1" showInputMessage="1" showErrorMessage="1" xr:uid="{8448AAD1-DF04-427C-BDEE-A42710DB4065}">
          <x14:formula1>
            <xm:f>前書き!$D$12:$D$20</xm:f>
          </x14:formula1>
          <xm:sqref>F9:F149</xm:sqref>
        </x14:dataValidation>
        <x14:dataValidation type="list" allowBlank="1" showInputMessage="1" showErrorMessage="1" xr:uid="{37C9CB1D-65CA-4C15-A76B-C41E82D6502F}">
          <x14:formula1>
            <xm:f>'別紙(用語定義)'!$B$42:$B$86</xm:f>
          </x14:formula1>
          <xm:sqref>B9:B153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75458-B8FD-4315-9CAC-DDD639B947A1}">
  <dimension ref="A1:N21"/>
  <sheetViews>
    <sheetView zoomScaleNormal="100" workbookViewId="0">
      <selection activeCell="D9" sqref="D9"/>
    </sheetView>
  </sheetViews>
  <sheetFormatPr defaultRowHeight="18.75"/>
  <cols>
    <col min="2" max="2" width="18.625" customWidth="1"/>
    <col min="3" max="4" width="30.875" customWidth="1"/>
    <col min="5" max="5" width="12.125" bestFit="1" customWidth="1"/>
  </cols>
  <sheetData>
    <row r="1" spans="1:14">
      <c r="A1" s="88" t="s">
        <v>293</v>
      </c>
      <c r="B1" s="89"/>
      <c r="C1" s="91"/>
      <c r="K1" s="92"/>
      <c r="L1" s="92"/>
      <c r="M1" s="92"/>
    </row>
    <row r="2" spans="1:14">
      <c r="B2" s="90"/>
      <c r="K2" s="92"/>
      <c r="L2" s="92"/>
      <c r="M2" s="92"/>
    </row>
    <row r="3" spans="1:14" ht="18" customHeight="1">
      <c r="A3" s="315" t="s">
        <v>294</v>
      </c>
      <c r="B3" s="68"/>
      <c r="C3" s="297" t="s">
        <v>295</v>
      </c>
      <c r="D3" s="297"/>
      <c r="E3" s="297"/>
      <c r="F3" s="297" t="s">
        <v>296</v>
      </c>
      <c r="J3" s="92"/>
      <c r="K3" s="92"/>
      <c r="L3" s="92"/>
      <c r="M3" s="92"/>
      <c r="N3" s="92"/>
    </row>
    <row r="4" spans="1:14">
      <c r="A4" s="315"/>
      <c r="B4" s="68" t="s">
        <v>297</v>
      </c>
      <c r="C4" s="95" t="s">
        <v>298</v>
      </c>
      <c r="D4" s="95" t="s">
        <v>299</v>
      </c>
      <c r="E4" s="95" t="s">
        <v>300</v>
      </c>
      <c r="F4" s="297"/>
      <c r="J4" s="92"/>
      <c r="K4" s="92"/>
      <c r="L4" s="92"/>
      <c r="M4" s="92"/>
      <c r="N4" s="92"/>
    </row>
    <row r="5" spans="1:14">
      <c r="A5" s="1">
        <v>0</v>
      </c>
      <c r="B5" s="94" t="s">
        <v>121</v>
      </c>
      <c r="C5" s="67"/>
      <c r="D5" s="67"/>
      <c r="E5" s="67"/>
      <c r="F5" s="152"/>
      <c r="J5" s="92"/>
      <c r="K5" s="92"/>
      <c r="L5" s="92"/>
      <c r="M5" s="92"/>
      <c r="N5" s="92"/>
    </row>
    <row r="6" spans="1:14">
      <c r="A6" s="1">
        <v>1</v>
      </c>
      <c r="B6" s="1">
        <v>10</v>
      </c>
      <c r="C6" s="1" t="s">
        <v>301</v>
      </c>
      <c r="D6" s="1" t="s">
        <v>301</v>
      </c>
      <c r="E6" s="1" t="s">
        <v>302</v>
      </c>
      <c r="F6" s="1">
        <v>7</v>
      </c>
      <c r="J6" s="92"/>
      <c r="K6" s="92"/>
      <c r="L6" s="92"/>
      <c r="M6" s="92"/>
      <c r="N6" s="92"/>
    </row>
    <row r="7" spans="1:14">
      <c r="A7" s="1">
        <v>2</v>
      </c>
      <c r="B7" s="1">
        <v>20</v>
      </c>
      <c r="C7" s="1" t="s">
        <v>303</v>
      </c>
      <c r="D7" s="1" t="s">
        <v>304</v>
      </c>
      <c r="E7" s="1"/>
      <c r="F7" s="1">
        <v>6</v>
      </c>
      <c r="J7" s="92"/>
      <c r="K7" s="92"/>
      <c r="L7" s="92"/>
      <c r="M7" s="92"/>
      <c r="N7" s="92"/>
    </row>
    <row r="8" spans="1:14">
      <c r="A8" s="1">
        <v>3</v>
      </c>
      <c r="B8" s="1">
        <v>30</v>
      </c>
      <c r="C8" s="1" t="s">
        <v>305</v>
      </c>
      <c r="D8" s="1" t="s">
        <v>306</v>
      </c>
      <c r="E8" s="1"/>
      <c r="F8" s="1">
        <v>6</v>
      </c>
      <c r="J8" s="92"/>
      <c r="K8" s="92"/>
      <c r="L8" s="92"/>
      <c r="M8" s="92"/>
      <c r="N8" s="92"/>
    </row>
    <row r="9" spans="1:14">
      <c r="A9" s="1">
        <v>4</v>
      </c>
      <c r="B9" s="1">
        <v>40</v>
      </c>
      <c r="C9" s="1" t="s">
        <v>307</v>
      </c>
      <c r="D9" s="1" t="s">
        <v>308</v>
      </c>
      <c r="E9" s="1"/>
      <c r="F9" s="1">
        <v>5</v>
      </c>
      <c r="J9" s="92"/>
      <c r="K9" s="92"/>
      <c r="L9" s="92"/>
      <c r="M9" s="92"/>
      <c r="N9" s="92"/>
    </row>
    <row r="10" spans="1:14">
      <c r="A10" s="1">
        <v>5</v>
      </c>
      <c r="B10" s="1">
        <v>50</v>
      </c>
      <c r="C10" s="1" t="s">
        <v>309</v>
      </c>
      <c r="D10" s="1" t="s">
        <v>310</v>
      </c>
      <c r="E10" s="1" t="s">
        <v>311</v>
      </c>
      <c r="F10" s="1">
        <v>5</v>
      </c>
      <c r="J10" s="92"/>
      <c r="K10" s="92"/>
      <c r="L10" s="92"/>
      <c r="M10" s="92"/>
      <c r="N10" s="92"/>
    </row>
    <row r="11" spans="1:14">
      <c r="I11" s="92"/>
      <c r="J11" s="92"/>
      <c r="K11" s="92"/>
      <c r="L11" s="92"/>
      <c r="M11" s="92"/>
    </row>
    <row r="12" spans="1:14">
      <c r="B12" s="90"/>
      <c r="C12" s="87"/>
      <c r="K12" s="92"/>
      <c r="L12" s="92"/>
      <c r="M12" s="92"/>
    </row>
    <row r="13" spans="1:14">
      <c r="A13" t="s">
        <v>312</v>
      </c>
    </row>
    <row r="14" spans="1:14">
      <c r="A14" s="68" t="s">
        <v>294</v>
      </c>
      <c r="B14" s="68" t="s">
        <v>313</v>
      </c>
      <c r="C14" s="86" t="s">
        <v>314</v>
      </c>
      <c r="D14" s="68" t="s">
        <v>315</v>
      </c>
    </row>
    <row r="15" spans="1:14" ht="52.7" customHeight="1">
      <c r="A15" s="1">
        <v>1</v>
      </c>
      <c r="B15" s="67" t="s">
        <v>316</v>
      </c>
      <c r="C15" s="85" t="s">
        <v>317</v>
      </c>
      <c r="D15" s="93" t="s">
        <v>318</v>
      </c>
    </row>
    <row r="16" spans="1:14" ht="25.5" customHeight="1">
      <c r="A16" s="1">
        <v>2</v>
      </c>
      <c r="B16" s="67"/>
      <c r="C16" s="85"/>
      <c r="D16" s="93"/>
    </row>
    <row r="17" spans="1:4" ht="75">
      <c r="A17" s="1">
        <v>3</v>
      </c>
      <c r="B17" s="1" t="s">
        <v>319</v>
      </c>
      <c r="C17" s="85" t="s">
        <v>320</v>
      </c>
      <c r="D17" s="94" t="s">
        <v>321</v>
      </c>
    </row>
    <row r="18" spans="1:4">
      <c r="A18" s="1">
        <v>4</v>
      </c>
      <c r="B18" s="1"/>
      <c r="C18" s="85"/>
      <c r="D18" s="94"/>
    </row>
    <row r="19" spans="1:4" ht="75">
      <c r="A19" s="1">
        <v>5</v>
      </c>
      <c r="B19" s="1" t="s">
        <v>322</v>
      </c>
      <c r="C19" s="85" t="s">
        <v>323</v>
      </c>
      <c r="D19" s="94">
        <v>0.1</v>
      </c>
    </row>
    <row r="20" spans="1:4">
      <c r="A20" s="1">
        <v>6</v>
      </c>
      <c r="B20" s="1"/>
      <c r="C20" s="85"/>
      <c r="D20" s="94"/>
    </row>
    <row r="21" spans="1:4">
      <c r="A21" s="1">
        <v>7</v>
      </c>
      <c r="B21" s="1" t="s">
        <v>324</v>
      </c>
      <c r="C21" s="85" t="s">
        <v>325</v>
      </c>
      <c r="D21" s="94">
        <v>10</v>
      </c>
    </row>
  </sheetData>
  <mergeCells count="3">
    <mergeCell ref="C3:E3"/>
    <mergeCell ref="A3:A4"/>
    <mergeCell ref="F3:F4"/>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89"/>
  <sheetViews>
    <sheetView topLeftCell="A59" zoomScale="93" zoomScaleNormal="80" zoomScaleSheetLayoutView="85" workbookViewId="0">
      <selection activeCell="C80" sqref="C80:C83"/>
    </sheetView>
  </sheetViews>
  <sheetFormatPr defaultColWidth="9" defaultRowHeight="15.75"/>
  <cols>
    <col min="1" max="1" width="56.375" style="18" bestFit="1" customWidth="1"/>
    <col min="2" max="2" width="120.875" style="18" customWidth="1"/>
    <col min="3" max="3" width="36.5" style="18" customWidth="1"/>
    <col min="4" max="16384" width="9" style="18"/>
  </cols>
  <sheetData>
    <row r="1" spans="1:4">
      <c r="A1" s="17" t="s">
        <v>326</v>
      </c>
    </row>
    <row r="2" spans="1:4">
      <c r="A2" s="18" t="s">
        <v>327</v>
      </c>
    </row>
    <row r="3" spans="1:4">
      <c r="A3" s="19" t="s">
        <v>328</v>
      </c>
      <c r="B3" s="19" t="s">
        <v>329</v>
      </c>
    </row>
    <row r="4" spans="1:4">
      <c r="A4" s="20" t="s">
        <v>330</v>
      </c>
      <c r="B4" s="21" t="s">
        <v>331</v>
      </c>
    </row>
    <row r="5" spans="1:4">
      <c r="A5" s="21" t="s">
        <v>332</v>
      </c>
      <c r="B5" s="21" t="s">
        <v>333</v>
      </c>
    </row>
    <row r="6" spans="1:4">
      <c r="A6" s="21" t="s">
        <v>334</v>
      </c>
      <c r="B6" s="21" t="s">
        <v>335</v>
      </c>
    </row>
    <row r="7" spans="1:4" ht="31.5">
      <c r="A7" s="21" t="s">
        <v>336</v>
      </c>
      <c r="B7" s="20" t="s">
        <v>337</v>
      </c>
    </row>
    <row r="8" spans="1:4">
      <c r="A8" s="21" t="s">
        <v>338</v>
      </c>
      <c r="B8" s="20" t="s">
        <v>339</v>
      </c>
    </row>
    <row r="9" spans="1:4">
      <c r="A9" s="21" t="s">
        <v>340</v>
      </c>
      <c r="B9" s="21" t="s">
        <v>335</v>
      </c>
    </row>
    <row r="10" spans="1:4">
      <c r="A10" s="21" t="s">
        <v>341</v>
      </c>
      <c r="B10" s="21" t="s">
        <v>333</v>
      </c>
    </row>
    <row r="11" spans="1:4">
      <c r="A11" s="21" t="s">
        <v>342</v>
      </c>
      <c r="B11" s="21" t="s">
        <v>343</v>
      </c>
    </row>
    <row r="13" spans="1:4">
      <c r="A13" s="17" t="s">
        <v>344</v>
      </c>
    </row>
    <row r="14" spans="1:4">
      <c r="A14" s="17" t="s">
        <v>345</v>
      </c>
    </row>
    <row r="15" spans="1:4">
      <c r="A15" s="19" t="s">
        <v>346</v>
      </c>
      <c r="B15" s="19" t="s">
        <v>329</v>
      </c>
      <c r="D15" s="22" t="s">
        <v>347</v>
      </c>
    </row>
    <row r="16" spans="1:4">
      <c r="A16" s="20" t="s">
        <v>348</v>
      </c>
      <c r="B16" s="21" t="s">
        <v>349</v>
      </c>
    </row>
    <row r="17" spans="1:4">
      <c r="A17" s="21" t="s">
        <v>350</v>
      </c>
      <c r="B17" s="21" t="s">
        <v>351</v>
      </c>
    </row>
    <row r="18" spans="1:4" ht="15" customHeight="1">
      <c r="A18" s="21" t="s">
        <v>352</v>
      </c>
      <c r="B18" s="21" t="s">
        <v>353</v>
      </c>
    </row>
    <row r="19" spans="1:4">
      <c r="A19" s="21" t="s">
        <v>354</v>
      </c>
      <c r="B19" s="21" t="s">
        <v>355</v>
      </c>
    </row>
    <row r="20" spans="1:4" ht="15" customHeight="1">
      <c r="A20" s="21" t="s">
        <v>356</v>
      </c>
      <c r="B20" s="21" t="s">
        <v>357</v>
      </c>
    </row>
    <row r="21" spans="1:4" ht="15" customHeight="1">
      <c r="A21" s="17" t="s">
        <v>358</v>
      </c>
      <c r="B21" s="113"/>
    </row>
    <row r="22" spans="1:4">
      <c r="A22" s="19" t="s">
        <v>346</v>
      </c>
      <c r="B22" s="19" t="s">
        <v>329</v>
      </c>
      <c r="D22" s="22" t="s">
        <v>347</v>
      </c>
    </row>
    <row r="23" spans="1:4" ht="15" customHeight="1">
      <c r="A23" s="20" t="s">
        <v>359</v>
      </c>
      <c r="B23" s="114"/>
    </row>
    <row r="24" spans="1:4" ht="15" customHeight="1">
      <c r="A24" s="21" t="s">
        <v>360</v>
      </c>
      <c r="B24" s="114"/>
    </row>
    <row r="25" spans="1:4">
      <c r="A25" s="21" t="s">
        <v>361</v>
      </c>
      <c r="B25" s="21"/>
    </row>
    <row r="26" spans="1:4">
      <c r="A26" s="21" t="s">
        <v>362</v>
      </c>
      <c r="B26" s="21"/>
    </row>
    <row r="27" spans="1:4">
      <c r="A27" s="21" t="s">
        <v>363</v>
      </c>
      <c r="B27" s="21"/>
    </row>
    <row r="28" spans="1:4">
      <c r="A28" s="18" t="s">
        <v>300</v>
      </c>
    </row>
    <row r="29" spans="1:4">
      <c r="A29" s="19" t="s">
        <v>364</v>
      </c>
      <c r="B29" s="19" t="s">
        <v>329</v>
      </c>
      <c r="D29" s="22" t="s">
        <v>347</v>
      </c>
    </row>
    <row r="30" spans="1:4">
      <c r="A30" s="21" t="s">
        <v>365</v>
      </c>
      <c r="B30" s="21"/>
    </row>
    <row r="31" spans="1:4">
      <c r="A31" s="21" t="s">
        <v>366</v>
      </c>
      <c r="B31" s="21"/>
    </row>
    <row r="32" spans="1:4">
      <c r="A32" s="18" t="s">
        <v>367</v>
      </c>
    </row>
    <row r="33" spans="1:2">
      <c r="A33" s="19" t="s">
        <v>364</v>
      </c>
      <c r="B33" s="19" t="s">
        <v>329</v>
      </c>
    </row>
    <row r="34" spans="1:2">
      <c r="A34" s="21" t="s">
        <v>368</v>
      </c>
      <c r="B34" s="21"/>
    </row>
    <row r="35" spans="1:2">
      <c r="A35" s="21" t="s">
        <v>369</v>
      </c>
      <c r="B35" s="21" t="s">
        <v>370</v>
      </c>
    </row>
    <row r="36" spans="1:2">
      <c r="A36" s="21" t="s">
        <v>371</v>
      </c>
      <c r="B36" s="21" t="s">
        <v>372</v>
      </c>
    </row>
    <row r="37" spans="1:2">
      <c r="A37" s="21" t="s">
        <v>373</v>
      </c>
      <c r="B37" s="21" t="s">
        <v>374</v>
      </c>
    </row>
    <row r="39" spans="1:2">
      <c r="A39" s="17" t="s">
        <v>61</v>
      </c>
    </row>
    <row r="40" spans="1:2">
      <c r="A40" s="18" t="s">
        <v>375</v>
      </c>
    </row>
    <row r="41" spans="1:2">
      <c r="A41" s="19" t="s">
        <v>376</v>
      </c>
      <c r="B41" s="19" t="s">
        <v>377</v>
      </c>
    </row>
    <row r="42" spans="1:2">
      <c r="A42" s="83" t="s">
        <v>378</v>
      </c>
      <c r="B42" s="83" t="s">
        <v>379</v>
      </c>
    </row>
    <row r="43" spans="1:2">
      <c r="A43" s="83" t="s">
        <v>380</v>
      </c>
      <c r="B43" s="83" t="s">
        <v>381</v>
      </c>
    </row>
    <row r="44" spans="1:2">
      <c r="A44" s="83" t="s">
        <v>380</v>
      </c>
      <c r="B44" s="83" t="s">
        <v>382</v>
      </c>
    </row>
    <row r="45" spans="1:2">
      <c r="A45" s="83" t="s">
        <v>380</v>
      </c>
      <c r="B45" s="83" t="s">
        <v>383</v>
      </c>
    </row>
    <row r="46" spans="1:2">
      <c r="A46" s="83" t="s">
        <v>384</v>
      </c>
      <c r="B46" s="83" t="s">
        <v>385</v>
      </c>
    </row>
    <row r="47" spans="1:2">
      <c r="A47" s="83" t="s">
        <v>386</v>
      </c>
      <c r="B47" s="83" t="s">
        <v>387</v>
      </c>
    </row>
    <row r="48" spans="1:2">
      <c r="A48" s="83" t="s">
        <v>386</v>
      </c>
      <c r="B48" s="83" t="s">
        <v>388</v>
      </c>
    </row>
    <row r="49" spans="1:2">
      <c r="A49" s="83" t="s">
        <v>386</v>
      </c>
      <c r="B49" s="83" t="s">
        <v>389</v>
      </c>
    </row>
    <row r="50" spans="1:2">
      <c r="A50" s="83" t="s">
        <v>386</v>
      </c>
      <c r="B50" s="83" t="s">
        <v>390</v>
      </c>
    </row>
    <row r="51" spans="1:2">
      <c r="A51" s="83" t="s">
        <v>391</v>
      </c>
      <c r="B51" s="83" t="s">
        <v>392</v>
      </c>
    </row>
    <row r="52" spans="1:2">
      <c r="A52" s="83" t="s">
        <v>391</v>
      </c>
      <c r="B52" s="83" t="s">
        <v>393</v>
      </c>
    </row>
    <row r="53" spans="1:2">
      <c r="A53" s="83" t="s">
        <v>391</v>
      </c>
      <c r="B53" s="83" t="s">
        <v>394</v>
      </c>
    </row>
    <row r="54" spans="1:2">
      <c r="A54" s="83" t="s">
        <v>391</v>
      </c>
      <c r="B54" s="83" t="s">
        <v>395</v>
      </c>
    </row>
    <row r="55" spans="1:2">
      <c r="A55" s="83" t="s">
        <v>396</v>
      </c>
      <c r="B55" s="83" t="s">
        <v>397</v>
      </c>
    </row>
    <row r="56" spans="1:2">
      <c r="A56" s="83" t="s">
        <v>398</v>
      </c>
      <c r="B56" s="83" t="s">
        <v>399</v>
      </c>
    </row>
    <row r="57" spans="1:2">
      <c r="A57" s="83" t="s">
        <v>398</v>
      </c>
      <c r="B57" s="83" t="s">
        <v>109</v>
      </c>
    </row>
    <row r="58" spans="1:2">
      <c r="A58" s="83" t="s">
        <v>398</v>
      </c>
      <c r="B58" s="83" t="s">
        <v>400</v>
      </c>
    </row>
    <row r="59" spans="1:2">
      <c r="A59" s="83" t="s">
        <v>398</v>
      </c>
      <c r="B59" s="83" t="s">
        <v>401</v>
      </c>
    </row>
    <row r="60" spans="1:2">
      <c r="A60" s="83" t="s">
        <v>402</v>
      </c>
      <c r="B60" s="83" t="s">
        <v>403</v>
      </c>
    </row>
    <row r="61" spans="1:2">
      <c r="A61" s="83" t="s">
        <v>402</v>
      </c>
      <c r="B61" s="83" t="s">
        <v>404</v>
      </c>
    </row>
    <row r="62" spans="1:2">
      <c r="A62" s="83" t="s">
        <v>402</v>
      </c>
      <c r="B62" s="83" t="s">
        <v>405</v>
      </c>
    </row>
    <row r="63" spans="1:2">
      <c r="A63" s="83" t="s">
        <v>402</v>
      </c>
      <c r="B63" s="83" t="s">
        <v>406</v>
      </c>
    </row>
    <row r="64" spans="1:2">
      <c r="A64" s="83" t="s">
        <v>402</v>
      </c>
      <c r="B64" s="83" t="s">
        <v>407</v>
      </c>
    </row>
    <row r="65" spans="1:3">
      <c r="A65" s="83" t="s">
        <v>408</v>
      </c>
      <c r="B65" s="83" t="s">
        <v>367</v>
      </c>
    </row>
    <row r="66" spans="1:3">
      <c r="A66" s="83" t="s">
        <v>408</v>
      </c>
      <c r="B66" s="83" t="s">
        <v>409</v>
      </c>
    </row>
    <row r="67" spans="1:3">
      <c r="A67" s="83" t="s">
        <v>410</v>
      </c>
      <c r="B67" s="83" t="s">
        <v>411</v>
      </c>
    </row>
    <row r="68" spans="1:3">
      <c r="A68" s="83" t="s">
        <v>412</v>
      </c>
      <c r="B68" s="83" t="s">
        <v>413</v>
      </c>
    </row>
    <row r="69" spans="1:3">
      <c r="A69" s="83" t="s">
        <v>414</v>
      </c>
      <c r="B69" s="83" t="s">
        <v>415</v>
      </c>
    </row>
    <row r="70" spans="1:3">
      <c r="A70" s="83" t="s">
        <v>416</v>
      </c>
      <c r="B70" s="83" t="s">
        <v>417</v>
      </c>
    </row>
    <row r="71" spans="1:3">
      <c r="A71" s="83" t="s">
        <v>410</v>
      </c>
      <c r="B71" s="83" t="s">
        <v>418</v>
      </c>
    </row>
    <row r="72" spans="1:3">
      <c r="A72" s="83" t="s">
        <v>410</v>
      </c>
      <c r="B72" s="83" t="s">
        <v>419</v>
      </c>
    </row>
    <row r="73" spans="1:3">
      <c r="A73" s="83" t="s">
        <v>410</v>
      </c>
      <c r="B73" s="83" t="s">
        <v>420</v>
      </c>
    </row>
    <row r="74" spans="1:3">
      <c r="A74" s="83" t="s">
        <v>410</v>
      </c>
      <c r="B74" s="83" t="s">
        <v>421</v>
      </c>
    </row>
    <row r="75" spans="1:3">
      <c r="A75" s="83" t="s">
        <v>422</v>
      </c>
      <c r="B75" s="83" t="s">
        <v>423</v>
      </c>
    </row>
    <row r="76" spans="1:3">
      <c r="A76" s="175" t="s">
        <v>358</v>
      </c>
      <c r="B76" s="175" t="s">
        <v>424</v>
      </c>
    </row>
    <row r="77" spans="1:3">
      <c r="A77" s="175" t="s">
        <v>358</v>
      </c>
      <c r="B77" s="175" t="s">
        <v>425</v>
      </c>
    </row>
    <row r="78" spans="1:3">
      <c r="A78" s="175" t="s">
        <v>358</v>
      </c>
      <c r="B78" s="175" t="s">
        <v>426</v>
      </c>
    </row>
    <row r="79" spans="1:3">
      <c r="A79" s="175" t="s">
        <v>358</v>
      </c>
      <c r="B79" s="175" t="s">
        <v>427</v>
      </c>
    </row>
    <row r="80" spans="1:3">
      <c r="A80" s="83" t="s">
        <v>358</v>
      </c>
      <c r="B80" s="83" t="s">
        <v>428</v>
      </c>
      <c r="C80" s="316" t="s">
        <v>429</v>
      </c>
    </row>
    <row r="81" spans="1:3">
      <c r="A81" s="83" t="s">
        <v>358</v>
      </c>
      <c r="B81" s="83" t="s">
        <v>430</v>
      </c>
      <c r="C81" s="317"/>
    </row>
    <row r="82" spans="1:3">
      <c r="A82" s="83" t="s">
        <v>358</v>
      </c>
      <c r="B82" s="83" t="s">
        <v>431</v>
      </c>
      <c r="C82" s="317"/>
    </row>
    <row r="83" spans="1:3">
      <c r="A83" s="83" t="s">
        <v>358</v>
      </c>
      <c r="B83" s="83" t="s">
        <v>432</v>
      </c>
      <c r="C83" s="317"/>
    </row>
    <row r="84" spans="1:3">
      <c r="A84" s="83" t="s">
        <v>433</v>
      </c>
      <c r="B84" s="83" t="s">
        <v>434</v>
      </c>
    </row>
    <row r="85" spans="1:3">
      <c r="A85" s="83" t="s">
        <v>433</v>
      </c>
      <c r="B85" s="83" t="s">
        <v>435</v>
      </c>
    </row>
    <row r="86" spans="1:3">
      <c r="A86" s="83" t="s">
        <v>433</v>
      </c>
      <c r="B86" s="83" t="s">
        <v>436</v>
      </c>
    </row>
    <row r="87" spans="1:3">
      <c r="A87" s="21" t="s">
        <v>437</v>
      </c>
      <c r="B87" s="21" t="s">
        <v>438</v>
      </c>
    </row>
    <row r="88" spans="1:3">
      <c r="A88" s="21" t="s">
        <v>437</v>
      </c>
      <c r="B88" s="21" t="s">
        <v>439</v>
      </c>
    </row>
    <row r="89" spans="1:3">
      <c r="A89" s="21" t="s">
        <v>437</v>
      </c>
      <c r="B89" s="21" t="s">
        <v>440</v>
      </c>
    </row>
  </sheetData>
  <mergeCells count="1">
    <mergeCell ref="C80:C83"/>
  </mergeCells>
  <phoneticPr fontId="1"/>
  <pageMargins left="0.7" right="0.7" top="0.75" bottom="0.75" header="0.3" footer="0.3"/>
  <pageSetup paperSize="9" scale="54" orientation="portrait" verticalDpi="300" r:id="rId1"/>
  <colBreaks count="1" manualBreakCount="1">
    <brk id="2" max="38"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f20962f-d90d-4103-8da1-e2bc9ca1253f" xsi:nil="true"/>
    <lcf76f155ced4ddcb4097134ff3c332f xmlns="443b083f-7e7d-4c4b-9270-10f791c83ef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203864CD166344D8A821271BC5EC02B" ma:contentTypeVersion="13" ma:contentTypeDescription="新しいドキュメントを作成します。" ma:contentTypeScope="" ma:versionID="5bbb273a7817354e946f873c3042181b">
  <xsd:schema xmlns:xsd="http://www.w3.org/2001/XMLSchema" xmlns:xs="http://www.w3.org/2001/XMLSchema" xmlns:p="http://schemas.microsoft.com/office/2006/metadata/properties" xmlns:ns2="443b083f-7e7d-4c4b-9270-10f791c83ef8" xmlns:ns3="4f20962f-d90d-4103-8da1-e2bc9ca1253f" targetNamespace="http://schemas.microsoft.com/office/2006/metadata/properties" ma:root="true" ma:fieldsID="6cbcb1db430ff8b2103d49806ad98db2" ns2:_="" ns3:_="">
    <xsd:import namespace="443b083f-7e7d-4c4b-9270-10f791c83ef8"/>
    <xsd:import namespace="4f20962f-d90d-4103-8da1-e2bc9ca1253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3b083f-7e7d-4c4b-9270-10f791c83e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f4763ea-0918-45b7-adbf-604d4060d4e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20962f-d90d-4103-8da1-e2bc9ca1253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87dd2fe-5cb6-4057-9a9b-a182491bb6aa}" ma:internalName="TaxCatchAll" ma:showField="CatchAllData" ma:web="4f20962f-d90d-4103-8da1-e2bc9ca1253f">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4613B-FD3B-438E-BA21-344C14AD001E}"/>
</file>

<file path=customXml/itemProps2.xml><?xml version="1.0" encoding="utf-8"?>
<ds:datastoreItem xmlns:ds="http://schemas.openxmlformats.org/officeDocument/2006/customXml" ds:itemID="{002BF2B5-7647-4B62-B8D7-948D3C54C434}"/>
</file>

<file path=customXml/itemProps3.xml><?xml version="1.0" encoding="utf-8"?>
<ds:datastoreItem xmlns:ds="http://schemas.openxmlformats.org/officeDocument/2006/customXml" ds:itemID="{CEB9A313-05C4-44DB-BF68-A14E67027EA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Nishimura Haruka</dc:creator>
  <cp:keywords/>
  <dc:description/>
  <cp:lastModifiedBy>平井 一毅</cp:lastModifiedBy>
  <cp:revision/>
  <dcterms:created xsi:type="dcterms:W3CDTF">2020-04-28T08:35:52Z</dcterms:created>
  <dcterms:modified xsi:type="dcterms:W3CDTF">2024-01-10T07:34:07Z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0x01010072217B292091C6439058CE8FD6610173</vt:lpwstr>
  </property>
  <property fmtid="{D5CDD505-2E9C-101B-9397-08002B2CF9AE}" pid="3" name="MediaServiceImageTags">
    <vt:lpwstr/>
  </property>
</Properties>
</file>