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scgrp01-my.sharepoint.com/personal/h1koga_sgrp_jp/Documents/Microsoft Teams チャット ファイル/"/>
    </mc:Choice>
  </mc:AlternateContent>
  <xr:revisionPtr revIDLastSave="931" documentId="8_{27D429E6-07E3-4628-AEC7-459190D18A18}" xr6:coauthVersionLast="47" xr6:coauthVersionMax="47" xr10:uidLastSave="{645D19F4-C99E-4016-B9AF-D04E8FF4D612}"/>
  <bookViews>
    <workbookView xWindow="-120" yWindow="-120" windowWidth="29040" windowHeight="15720" activeTab="7" xr2:uid="{F70CCA27-247E-402F-B143-5B2EFFC454DB}"/>
  </bookViews>
  <sheets>
    <sheet name="入力" sheetId="1" r:id="rId1"/>
    <sheet name="データ集計・全体割合" sheetId="10" r:id="rId2"/>
    <sheet name="データ集計・イベントの満足度" sheetId="12" r:id="rId3"/>
    <sheet name="データ集計・どのセッションが有益だったか" sheetId="13" r:id="rId4"/>
    <sheet name="データ集計・モデルの感想" sheetId="14" r:id="rId5"/>
    <sheet name="データ集計・どの要素が有効と感じたか" sheetId="15" r:id="rId6"/>
    <sheet name="データ分析・参加してみたいか" sheetId="16" r:id="rId7"/>
    <sheet name="ピボットテーブル" sheetId="11" r:id="rId8"/>
    <sheet name="サブ表" sheetId="2" r:id="rId9"/>
  </sheets>
  <calcPr calcId="191028"/>
  <pivotCaches>
    <pivotCache cacheId="0"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1" l="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C6" i="10"/>
  <c r="D6" i="10" s="1"/>
  <c r="C5" i="10"/>
  <c r="D4" i="10"/>
  <c r="C7" i="10" l="1"/>
  <c r="D7" i="10" s="1"/>
  <c r="D5" i="10"/>
</calcChain>
</file>

<file path=xl/sharedStrings.xml><?xml version="1.0" encoding="utf-8"?>
<sst xmlns="http://schemas.openxmlformats.org/spreadsheetml/2006/main" count="876" uniqueCount="165">
  <si>
    <t>1.ご所属</t>
    <rPh sb="3" eb="4">
      <t>ショ</t>
    </rPh>
    <phoneticPr fontId="1"/>
  </si>
  <si>
    <t>2.イベント全体について</t>
    <rPh sb="6" eb="8">
      <t>ゼンタイ</t>
    </rPh>
    <phoneticPr fontId="1"/>
  </si>
  <si>
    <t>3.事前トレーニングモデルについて</t>
    <rPh sb="2" eb="4">
      <t>ジゼン</t>
    </rPh>
    <phoneticPr fontId="1"/>
  </si>
  <si>
    <t>どのセッションが有益だったか</t>
    <rPh sb="8" eb="10">
      <t>ユウエキ</t>
    </rPh>
    <phoneticPr fontId="1"/>
  </si>
  <si>
    <t>どの要素が特に有効と感じたか</t>
    <rPh sb="2" eb="4">
      <t>ヨウソ</t>
    </rPh>
    <rPh sb="5" eb="6">
      <t>トク</t>
    </rPh>
    <rPh sb="7" eb="9">
      <t>ユウコウ</t>
    </rPh>
    <rPh sb="10" eb="11">
      <t>カン</t>
    </rPh>
    <phoneticPr fontId="1"/>
  </si>
  <si>
    <t>通し番号</t>
    <rPh sb="0" eb="1">
      <t>トオ</t>
    </rPh>
    <rPh sb="2" eb="4">
      <t>バンゴウ</t>
    </rPh>
    <phoneticPr fontId="1"/>
  </si>
  <si>
    <t>所属</t>
    <rPh sb="0" eb="2">
      <t>ショゾク</t>
    </rPh>
    <phoneticPr fontId="1"/>
  </si>
  <si>
    <t>イベントの満足度</t>
    <rPh sb="5" eb="8">
      <t>マンゾクド</t>
    </rPh>
    <phoneticPr fontId="1"/>
  </si>
  <si>
    <t>第一部</t>
    <rPh sb="0" eb="3">
      <t>ダイイチブ</t>
    </rPh>
    <phoneticPr fontId="1"/>
  </si>
  <si>
    <t>第二部</t>
    <rPh sb="0" eb="3">
      <t>ダイニブ</t>
    </rPh>
    <phoneticPr fontId="1"/>
  </si>
  <si>
    <t>第三部</t>
    <rPh sb="0" eb="3">
      <t>ダイサンブ</t>
    </rPh>
    <phoneticPr fontId="1"/>
  </si>
  <si>
    <t>第四部</t>
    <rPh sb="0" eb="3">
      <t>ダイヨンブ</t>
    </rPh>
    <phoneticPr fontId="1"/>
  </si>
  <si>
    <t>印象に残った点</t>
    <rPh sb="0" eb="2">
      <t>インショウ</t>
    </rPh>
    <rPh sb="3" eb="4">
      <t>ノコ</t>
    </rPh>
    <rPh sb="6" eb="7">
      <t>テン</t>
    </rPh>
    <phoneticPr fontId="1"/>
  </si>
  <si>
    <t>モデルの感想</t>
    <rPh sb="4" eb="6">
      <t>カンソウ</t>
    </rPh>
    <phoneticPr fontId="1"/>
  </si>
  <si>
    <t>業務マニュアル</t>
    <rPh sb="0" eb="2">
      <t>ギョウム</t>
    </rPh>
    <phoneticPr fontId="1"/>
  </si>
  <si>
    <t>ARグラス</t>
    <phoneticPr fontId="1"/>
  </si>
  <si>
    <t>テレワーク</t>
    <phoneticPr fontId="1"/>
  </si>
  <si>
    <t>マッチング</t>
    <phoneticPr fontId="1"/>
  </si>
  <si>
    <t>参加してみたいか</t>
    <rPh sb="0" eb="2">
      <t>サンカ</t>
    </rPh>
    <phoneticPr fontId="1"/>
  </si>
  <si>
    <t>その他ご意見</t>
    <rPh sb="2" eb="3">
      <t>タ</t>
    </rPh>
    <rPh sb="4" eb="6">
      <t>イケン</t>
    </rPh>
    <phoneticPr fontId="1"/>
  </si>
  <si>
    <t>01</t>
    <phoneticPr fontId="1"/>
  </si>
  <si>
    <t>企業</t>
    <rPh sb="0" eb="2">
      <t>キギョウ</t>
    </rPh>
    <phoneticPr fontId="1"/>
  </si>
  <si>
    <t>非常に満足</t>
    <rPh sb="0" eb="2">
      <t>ヒジョウ</t>
    </rPh>
    <rPh sb="3" eb="5">
      <t>マンゾク</t>
    </rPh>
    <phoneticPr fontId="1"/>
  </si>
  <si>
    <t>非常に有益である</t>
    <rPh sb="0" eb="2">
      <t>ヒジョウ</t>
    </rPh>
    <rPh sb="3" eb="5">
      <t>ユウエキ</t>
    </rPh>
    <phoneticPr fontId="1"/>
  </si>
  <si>
    <t>すぐにでも参加したい</t>
    <rPh sb="5" eb="7">
      <t>サンカ</t>
    </rPh>
    <phoneticPr fontId="1"/>
  </si>
  <si>
    <t>支援機関</t>
    <rPh sb="0" eb="2">
      <t>シエン</t>
    </rPh>
    <rPh sb="2" eb="4">
      <t>キカン</t>
    </rPh>
    <phoneticPr fontId="1"/>
  </si>
  <si>
    <t>やや満足</t>
    <rPh sb="2" eb="4">
      <t>マンゾク</t>
    </rPh>
    <phoneticPr fontId="1"/>
  </si>
  <si>
    <t>有益であるが改善点がある</t>
    <rPh sb="0" eb="2">
      <t>ユウエキ</t>
    </rPh>
    <rPh sb="6" eb="9">
      <t>カイゼンテン</t>
    </rPh>
    <phoneticPr fontId="1"/>
  </si>
  <si>
    <t>将来的に参加したい</t>
    <rPh sb="0" eb="3">
      <t>ショウライテキ</t>
    </rPh>
    <rPh sb="4" eb="6">
      <t>サンカ</t>
    </rPh>
    <phoneticPr fontId="1"/>
  </si>
  <si>
    <t>医療関係者</t>
    <rPh sb="0" eb="5">
      <t>イリョウカンケイシャ</t>
    </rPh>
    <phoneticPr fontId="1"/>
  </si>
  <si>
    <t>やや不満</t>
    <rPh sb="2" eb="4">
      <t>フマン</t>
    </rPh>
    <phoneticPr fontId="1"/>
  </si>
  <si>
    <t>あまり効果を感じない</t>
    <rPh sb="3" eb="5">
      <t>コウカ</t>
    </rPh>
    <rPh sb="6" eb="7">
      <t>カン</t>
    </rPh>
    <phoneticPr fontId="1"/>
  </si>
  <si>
    <t>特に参加は考えていない</t>
    <rPh sb="0" eb="1">
      <t>トク</t>
    </rPh>
    <rPh sb="2" eb="4">
      <t>サンカ</t>
    </rPh>
    <rPh sb="5" eb="6">
      <t>カンガ</t>
    </rPh>
    <phoneticPr fontId="1"/>
  </si>
  <si>
    <t>行政機関</t>
    <rPh sb="0" eb="4">
      <t>ギョウセイキカン</t>
    </rPh>
    <phoneticPr fontId="1"/>
  </si>
  <si>
    <t>非常に不満</t>
    <rPh sb="0" eb="2">
      <t>ヒジョウ</t>
    </rPh>
    <rPh sb="3" eb="5">
      <t>フマン</t>
    </rPh>
    <phoneticPr fontId="1"/>
  </si>
  <si>
    <t>回答なし</t>
    <rPh sb="0" eb="2">
      <t>カイトウ</t>
    </rPh>
    <phoneticPr fontId="1"/>
  </si>
  <si>
    <t>教育機関</t>
    <rPh sb="0" eb="4">
      <t>キョウイクキカン</t>
    </rPh>
    <phoneticPr fontId="1"/>
  </si>
  <si>
    <t>その他</t>
    <rPh sb="2" eb="3">
      <t>タ</t>
    </rPh>
    <phoneticPr fontId="1"/>
  </si>
  <si>
    <t>1_その他内容</t>
    <rPh sb="4" eb="5">
      <t>タ</t>
    </rPh>
    <rPh sb="5" eb="7">
      <t>ナイヨウ</t>
    </rPh>
    <phoneticPr fontId="1"/>
  </si>
  <si>
    <t>3_その他内容</t>
    <rPh sb="4" eb="5">
      <t>タ</t>
    </rPh>
    <rPh sb="5" eb="7">
      <t>ナイヨウ</t>
    </rPh>
    <phoneticPr fontId="1"/>
  </si>
  <si>
    <t>○</t>
    <phoneticPr fontId="1"/>
  </si>
  <si>
    <t>○</t>
  </si>
  <si>
    <t>切り出しを適切に行い、マニュアル作り、練習・実演する</t>
    <rPh sb="0" eb="1">
      <t>キ</t>
    </rPh>
    <rPh sb="2" eb="3">
      <t>ダ</t>
    </rPh>
    <rPh sb="5" eb="7">
      <t>テキセツ</t>
    </rPh>
    <rPh sb="8" eb="9">
      <t>オコナ</t>
    </rPh>
    <rPh sb="16" eb="17">
      <t>ヅク</t>
    </rPh>
    <rPh sb="19" eb="21">
      <t>レンシュウ</t>
    </rPh>
    <rPh sb="22" eb="24">
      <t>ジツエン</t>
    </rPh>
    <phoneticPr fontId="1"/>
  </si>
  <si>
    <t>備考</t>
    <rPh sb="0" eb="2">
      <t>ビコウ</t>
    </rPh>
    <phoneticPr fontId="1"/>
  </si>
  <si>
    <t>「参加してみたいか」枠外に「企業ではありません」と記載。</t>
    <rPh sb="1" eb="3">
      <t>サンカ</t>
    </rPh>
    <rPh sb="10" eb="12">
      <t>ワクガイ</t>
    </rPh>
    <rPh sb="14" eb="16">
      <t>キギョウ</t>
    </rPh>
    <rPh sb="25" eb="27">
      <t>キサイ</t>
    </rPh>
    <phoneticPr fontId="1"/>
  </si>
  <si>
    <t>ありがとうございました。肢体不自由者の方がヘルパーなどを利用/支援を受けながら業務を行う実例</t>
    <rPh sb="12" eb="18">
      <t>シタイフジユウシャ</t>
    </rPh>
    <rPh sb="19" eb="20">
      <t>カタ</t>
    </rPh>
    <rPh sb="28" eb="30">
      <t>リヨウ</t>
    </rPh>
    <rPh sb="31" eb="33">
      <t>シエン</t>
    </rPh>
    <rPh sb="34" eb="35">
      <t>ウ</t>
    </rPh>
    <rPh sb="39" eb="41">
      <t>ギョウム</t>
    </rPh>
    <rPh sb="42" eb="43">
      <t>オコナ</t>
    </rPh>
    <rPh sb="44" eb="46">
      <t>ジツレイ</t>
    </rPh>
    <phoneticPr fontId="1"/>
  </si>
  <si>
    <t>トレーニングの様子を写真やビデオで見れた点がとてもよかったです。マニュアルの作成がとても大変そうだとかんじました。言語分野でも活やくできるお仕事があることは盲点でした。</t>
    <rPh sb="7" eb="9">
      <t>ヨウス</t>
    </rPh>
    <rPh sb="10" eb="12">
      <t>シャシン</t>
    </rPh>
    <rPh sb="17" eb="18">
      <t>ミ</t>
    </rPh>
    <rPh sb="20" eb="21">
      <t>テン</t>
    </rPh>
    <rPh sb="38" eb="40">
      <t>サクセイ</t>
    </rPh>
    <rPh sb="44" eb="46">
      <t>タイヘン</t>
    </rPh>
    <rPh sb="57" eb="61">
      <t>ゲンゴブンヤ</t>
    </rPh>
    <rPh sb="63" eb="64">
      <t>カツ</t>
    </rPh>
    <rPh sb="70" eb="72">
      <t>シゴト</t>
    </rPh>
    <rPh sb="78" eb="80">
      <t>モウテン</t>
    </rPh>
    <phoneticPr fontId="1"/>
  </si>
  <si>
    <t>ありがとうございました。トレーニングの準備は何時間かかったのでしょうか？</t>
    <rPh sb="19" eb="21">
      <t>ジュンビ</t>
    </rPh>
    <rPh sb="22" eb="25">
      <t>ナンジカン</t>
    </rPh>
    <phoneticPr fontId="1"/>
  </si>
  <si>
    <t>多くの取り組みがある中で、まずは企業としても働きやすく受け入れやすい環境作りをする必要があると改めて気づかされました。</t>
    <rPh sb="0" eb="1">
      <t>オオ</t>
    </rPh>
    <rPh sb="3" eb="4">
      <t>ト</t>
    </rPh>
    <rPh sb="5" eb="6">
      <t>ク</t>
    </rPh>
    <rPh sb="10" eb="11">
      <t>ナカ</t>
    </rPh>
    <rPh sb="16" eb="18">
      <t>キギョウ</t>
    </rPh>
    <rPh sb="22" eb="23">
      <t>ハタラ</t>
    </rPh>
    <rPh sb="27" eb="28">
      <t>ウ</t>
    </rPh>
    <rPh sb="29" eb="30">
      <t>イ</t>
    </rPh>
    <rPh sb="34" eb="36">
      <t>カンキョウ</t>
    </rPh>
    <rPh sb="36" eb="37">
      <t>ヅク</t>
    </rPh>
    <rPh sb="41" eb="43">
      <t>ヒツヨウ</t>
    </rPh>
    <rPh sb="47" eb="48">
      <t>アラタ</t>
    </rPh>
    <rPh sb="50" eb="51">
      <t>キ</t>
    </rPh>
    <phoneticPr fontId="1"/>
  </si>
  <si>
    <t>事前トレーニングをするうえで、費用の面やどのような障害があり、この仕事をしている（トレーニングの映像）のかくわしく知りたいと思いました。</t>
    <rPh sb="0" eb="2">
      <t>ジゼン</t>
    </rPh>
    <rPh sb="15" eb="17">
      <t>ヒヨウ</t>
    </rPh>
    <rPh sb="18" eb="19">
      <t>メン</t>
    </rPh>
    <rPh sb="25" eb="27">
      <t>ショウガイ</t>
    </rPh>
    <rPh sb="33" eb="35">
      <t>シゴト</t>
    </rPh>
    <rPh sb="48" eb="50">
      <t>エイゾウ</t>
    </rPh>
    <rPh sb="57" eb="58">
      <t>シ</t>
    </rPh>
    <rPh sb="62" eb="63">
      <t>オモ</t>
    </rPh>
    <phoneticPr fontId="1"/>
  </si>
  <si>
    <t>マニュアル作成、事前トレーニングの大切さ</t>
    <rPh sb="5" eb="7">
      <t>サクセイ</t>
    </rPh>
    <rPh sb="8" eb="10">
      <t>ジゼン</t>
    </rPh>
    <rPh sb="17" eb="19">
      <t>タイセツ</t>
    </rPh>
    <phoneticPr fontId="1"/>
  </si>
  <si>
    <t>貴重なお時間ありがとうございました。</t>
    <rPh sb="0" eb="2">
      <t>キチョウ</t>
    </rPh>
    <rPh sb="4" eb="6">
      <t>ジカン</t>
    </rPh>
    <phoneticPr fontId="1"/>
  </si>
  <si>
    <t>事前トレーニングを取り入れることで、イメージが湧き、就職のミスマッチングを防ぎやすくなる。ただ、実際に就職に結びつくのは難しいのが結果として出ていることが分かりました。これから取り組み方法を改善できればもっと就職率を上げることができる可能性を感じました。</t>
    <rPh sb="0" eb="2">
      <t>ジゼン</t>
    </rPh>
    <rPh sb="9" eb="10">
      <t>ト</t>
    </rPh>
    <rPh sb="11" eb="12">
      <t>イ</t>
    </rPh>
    <rPh sb="23" eb="24">
      <t>ワ</t>
    </rPh>
    <rPh sb="26" eb="28">
      <t>シュウショク</t>
    </rPh>
    <rPh sb="37" eb="38">
      <t>フセ</t>
    </rPh>
    <rPh sb="48" eb="50">
      <t>ジッサイ</t>
    </rPh>
    <rPh sb="51" eb="53">
      <t>シュウショク</t>
    </rPh>
    <rPh sb="54" eb="55">
      <t>ムス</t>
    </rPh>
    <rPh sb="60" eb="61">
      <t>ムズカ</t>
    </rPh>
    <rPh sb="65" eb="67">
      <t>ケッカ</t>
    </rPh>
    <rPh sb="70" eb="71">
      <t>デ</t>
    </rPh>
    <rPh sb="77" eb="78">
      <t>ワ</t>
    </rPh>
    <rPh sb="88" eb="89">
      <t>ト</t>
    </rPh>
    <rPh sb="90" eb="91">
      <t>ク</t>
    </rPh>
    <rPh sb="92" eb="94">
      <t>ホウホウ</t>
    </rPh>
    <rPh sb="95" eb="97">
      <t>カイゼン</t>
    </rPh>
    <rPh sb="104" eb="107">
      <t>シュウショクリツ</t>
    </rPh>
    <rPh sb="108" eb="109">
      <t>ア</t>
    </rPh>
    <rPh sb="117" eb="120">
      <t>カノウセイ</t>
    </rPh>
    <rPh sb="121" eb="122">
      <t>カン</t>
    </rPh>
    <phoneticPr fontId="1"/>
  </si>
  <si>
    <t>事前トレーニングに協力していただける企業はそう多くはないのが現状である。</t>
    <rPh sb="0" eb="2">
      <t>ジゼン</t>
    </rPh>
    <rPh sb="9" eb="11">
      <t>キョウリョク</t>
    </rPh>
    <rPh sb="18" eb="20">
      <t>キギョウ</t>
    </rPh>
    <rPh sb="23" eb="24">
      <t>オオ</t>
    </rPh>
    <rPh sb="30" eb="32">
      <t>ゲンジョウ</t>
    </rPh>
    <phoneticPr fontId="1"/>
  </si>
  <si>
    <t>途中、休憩があればよかった。時間厳守でお願いしたい。</t>
    <rPh sb="0" eb="2">
      <t>トチュウ</t>
    </rPh>
    <rPh sb="3" eb="5">
      <t>キュウケイ</t>
    </rPh>
    <rPh sb="14" eb="18">
      <t>ジカンゲンシュ</t>
    </rPh>
    <rPh sb="20" eb="21">
      <t>ネガ</t>
    </rPh>
    <phoneticPr fontId="1"/>
  </si>
  <si>
    <t>事前トレーニング後の実習が効果的であるという考察</t>
    <rPh sb="0" eb="2">
      <t>ジゼン</t>
    </rPh>
    <rPh sb="8" eb="9">
      <t>ゴ</t>
    </rPh>
    <rPh sb="10" eb="12">
      <t>ジッシュウ</t>
    </rPh>
    <rPh sb="13" eb="16">
      <t>コウカテキ</t>
    </rPh>
    <rPh sb="22" eb="24">
      <t>コウサツ</t>
    </rPh>
    <phoneticPr fontId="1"/>
  </si>
  <si>
    <t>トレーニング後の利用者様のVRでハキハキ答えていたのが印象的だった。</t>
    <rPh sb="6" eb="7">
      <t>ゴ</t>
    </rPh>
    <rPh sb="8" eb="12">
      <t>リヨウシャサマ</t>
    </rPh>
    <rPh sb="20" eb="21">
      <t>コタ</t>
    </rPh>
    <rPh sb="27" eb="29">
      <t>インショウ</t>
    </rPh>
    <rPh sb="29" eb="30">
      <t>テキ</t>
    </rPh>
    <phoneticPr fontId="1"/>
  </si>
  <si>
    <t>当事業所では、手先の小まかい作業が多く、ARより直接の方が理解しやすいと思った。</t>
    <rPh sb="0" eb="4">
      <t>トウジギョウショ</t>
    </rPh>
    <rPh sb="7" eb="9">
      <t>テサキ</t>
    </rPh>
    <rPh sb="10" eb="11">
      <t>チイ</t>
    </rPh>
    <rPh sb="14" eb="16">
      <t>サギョウ</t>
    </rPh>
    <rPh sb="17" eb="18">
      <t>オオ</t>
    </rPh>
    <rPh sb="24" eb="26">
      <t>チョクセツ</t>
    </rPh>
    <rPh sb="27" eb="28">
      <t>ホウ</t>
    </rPh>
    <rPh sb="29" eb="31">
      <t>リカイ</t>
    </rPh>
    <rPh sb="36" eb="37">
      <t>オモ</t>
    </rPh>
    <phoneticPr fontId="1"/>
  </si>
  <si>
    <t>時間が短かかったのでは？見れば分かるアンケートの報告より見えない部分のボリュームを希望</t>
    <rPh sb="0" eb="2">
      <t>ジカン</t>
    </rPh>
    <rPh sb="3" eb="4">
      <t>ミジカ</t>
    </rPh>
    <rPh sb="12" eb="13">
      <t>ミ</t>
    </rPh>
    <rPh sb="15" eb="16">
      <t>ワ</t>
    </rPh>
    <rPh sb="24" eb="26">
      <t>ホウコク</t>
    </rPh>
    <rPh sb="28" eb="29">
      <t>ミ</t>
    </rPh>
    <rPh sb="32" eb="34">
      <t>ブブン</t>
    </rPh>
    <rPh sb="41" eb="43">
      <t>キボウ</t>
    </rPh>
    <phoneticPr fontId="1"/>
  </si>
  <si>
    <t>テレワークも事前トレーニングも手法は異なるが実施している。手法・職種の幅がより拡がると嬉しいし精進します。</t>
    <rPh sb="6" eb="8">
      <t>ジゼン</t>
    </rPh>
    <rPh sb="15" eb="17">
      <t>シュホウ</t>
    </rPh>
    <rPh sb="18" eb="19">
      <t>コト</t>
    </rPh>
    <rPh sb="22" eb="24">
      <t>ジッシ</t>
    </rPh>
    <rPh sb="29" eb="31">
      <t>シュホウ</t>
    </rPh>
    <rPh sb="32" eb="34">
      <t>ショクシュ</t>
    </rPh>
    <rPh sb="35" eb="36">
      <t>ハバ</t>
    </rPh>
    <rPh sb="39" eb="40">
      <t>ヒロ</t>
    </rPh>
    <rPh sb="43" eb="44">
      <t>ウレ</t>
    </rPh>
    <rPh sb="47" eb="49">
      <t>ショウジン</t>
    </rPh>
    <phoneticPr fontId="1"/>
  </si>
  <si>
    <t>業務マニュアルは、障がい者だけでなく、企業や職場全体の成長につながるというところ。</t>
    <rPh sb="0" eb="2">
      <t>ギョウム</t>
    </rPh>
    <rPh sb="9" eb="10">
      <t>ショウ</t>
    </rPh>
    <rPh sb="12" eb="13">
      <t>シャ</t>
    </rPh>
    <rPh sb="19" eb="21">
      <t>キギョウ</t>
    </rPh>
    <rPh sb="22" eb="26">
      <t>ショクバゼンタイ</t>
    </rPh>
    <rPh sb="27" eb="29">
      <t>セイチョウ</t>
    </rPh>
    <phoneticPr fontId="1"/>
  </si>
  <si>
    <t>できれば時間内で終了して頂きたかったです。</t>
    <rPh sb="4" eb="7">
      <t>ジカンナイ</t>
    </rPh>
    <rPh sb="8" eb="10">
      <t>シュウリョウ</t>
    </rPh>
    <rPh sb="12" eb="13">
      <t>イタダ</t>
    </rPh>
    <phoneticPr fontId="1"/>
  </si>
  <si>
    <t>モデル事業内容で良かった点のみの報告であり、不具合点（反省点）の報告も聞きたかった/知りたかった</t>
    <rPh sb="3" eb="5">
      <t>ジギョウ</t>
    </rPh>
    <rPh sb="5" eb="7">
      <t>ナイヨウ</t>
    </rPh>
    <rPh sb="8" eb="9">
      <t>ヨ</t>
    </rPh>
    <rPh sb="12" eb="13">
      <t>テン</t>
    </rPh>
    <rPh sb="16" eb="18">
      <t>ホウコク</t>
    </rPh>
    <rPh sb="22" eb="25">
      <t>フグアイ</t>
    </rPh>
    <rPh sb="25" eb="26">
      <t>テン</t>
    </rPh>
    <rPh sb="27" eb="30">
      <t>ハンセイテン</t>
    </rPh>
    <rPh sb="32" eb="34">
      <t>ホウコク</t>
    </rPh>
    <rPh sb="35" eb="36">
      <t>キ</t>
    </rPh>
    <rPh sb="42" eb="43">
      <t>シ</t>
    </rPh>
    <phoneticPr fontId="1"/>
  </si>
  <si>
    <t>今まで障害者雇用をされた事が無い会社の事でしたので、参考になる事はほとんど無し。分身ロボット、オリヒメ、ARグラスの情報が知れた事は良かったです。</t>
    <rPh sb="0" eb="1">
      <t>イマ</t>
    </rPh>
    <rPh sb="3" eb="6">
      <t>ショウガイシャ</t>
    </rPh>
    <rPh sb="6" eb="8">
      <t>コヨウ</t>
    </rPh>
    <rPh sb="12" eb="13">
      <t>コト</t>
    </rPh>
    <rPh sb="14" eb="15">
      <t>ナ</t>
    </rPh>
    <rPh sb="16" eb="18">
      <t>カイシャ</t>
    </rPh>
    <rPh sb="19" eb="20">
      <t>コト</t>
    </rPh>
    <rPh sb="26" eb="28">
      <t>サンコウ</t>
    </rPh>
    <rPh sb="31" eb="32">
      <t>コト</t>
    </rPh>
    <rPh sb="37" eb="38">
      <t>ナシ</t>
    </rPh>
    <rPh sb="40" eb="42">
      <t>ブンシン</t>
    </rPh>
    <rPh sb="58" eb="60">
      <t>ジョウホウ</t>
    </rPh>
    <rPh sb="61" eb="62">
      <t>シ</t>
    </rPh>
    <rPh sb="64" eb="65">
      <t>コト</t>
    </rPh>
    <rPh sb="66" eb="67">
      <t>ヨ</t>
    </rPh>
    <phoneticPr fontId="1"/>
  </si>
  <si>
    <t>すでに障害者雇用されている会社について新しい取り組みについてや最近の精神障碍者への対応についてを教えてほしい</t>
    <rPh sb="3" eb="6">
      <t>ショウガイシャ</t>
    </rPh>
    <rPh sb="6" eb="8">
      <t>コヨウ</t>
    </rPh>
    <rPh sb="13" eb="15">
      <t>カイシャ</t>
    </rPh>
    <rPh sb="19" eb="20">
      <t>アタラ</t>
    </rPh>
    <rPh sb="22" eb="23">
      <t>ト</t>
    </rPh>
    <rPh sb="24" eb="25">
      <t>ク</t>
    </rPh>
    <rPh sb="31" eb="33">
      <t>サイキン</t>
    </rPh>
    <rPh sb="34" eb="39">
      <t>セイシンショウガイシャ</t>
    </rPh>
    <rPh sb="41" eb="43">
      <t>タイオウ</t>
    </rPh>
    <rPh sb="48" eb="49">
      <t>オシ</t>
    </rPh>
    <phoneticPr fontId="1"/>
  </si>
  <si>
    <t>マニュアルの様式を公開してほしい。</t>
    <rPh sb="6" eb="8">
      <t>ヨウシキ</t>
    </rPh>
    <rPh sb="9" eb="11">
      <t>コウカイ</t>
    </rPh>
    <phoneticPr fontId="1"/>
  </si>
  <si>
    <t>おつかれ様でした。</t>
    <rPh sb="4" eb="5">
      <t>サマ</t>
    </rPh>
    <phoneticPr fontId="1"/>
  </si>
  <si>
    <t>障がい者に向けた内容にとどまらない、通常の業務トレーニングとして活用ができそう。→一般人にも●●な考え●●●に思う</t>
    <rPh sb="0" eb="1">
      <t>ショウ</t>
    </rPh>
    <rPh sb="3" eb="4">
      <t>シャ</t>
    </rPh>
    <rPh sb="5" eb="6">
      <t>ム</t>
    </rPh>
    <rPh sb="8" eb="10">
      <t>ナイヨウ</t>
    </rPh>
    <rPh sb="18" eb="20">
      <t>ツウジョウ</t>
    </rPh>
    <rPh sb="21" eb="23">
      <t>ギョウム</t>
    </rPh>
    <rPh sb="32" eb="34">
      <t>カツヨウ</t>
    </rPh>
    <rPh sb="41" eb="43">
      <t>イッパン</t>
    </rPh>
    <rPh sb="43" eb="44">
      <t>ヒト</t>
    </rPh>
    <rPh sb="49" eb="50">
      <t>カンガ</t>
    </rPh>
    <rPh sb="55" eb="56">
      <t>オモ</t>
    </rPh>
    <phoneticPr fontId="1"/>
  </si>
  <si>
    <t>障がい者へ、というよりも”誰もが働きやすい”という2040年に向けた取り組みに通じるところ。</t>
    <rPh sb="0" eb="1">
      <t>ショウ</t>
    </rPh>
    <rPh sb="3" eb="4">
      <t>シャ</t>
    </rPh>
    <rPh sb="13" eb="14">
      <t>ダレ</t>
    </rPh>
    <rPh sb="16" eb="17">
      <t>ハタラ</t>
    </rPh>
    <rPh sb="29" eb="30">
      <t>ネン</t>
    </rPh>
    <rPh sb="31" eb="32">
      <t>ム</t>
    </rPh>
    <rPh sb="34" eb="35">
      <t>ト</t>
    </rPh>
    <rPh sb="36" eb="37">
      <t>ク</t>
    </rPh>
    <rPh sb="39" eb="40">
      <t>ツウ</t>
    </rPh>
    <phoneticPr fontId="1"/>
  </si>
  <si>
    <t>マニュアル作成は企業にとっても大変な作業ですが、安定した雇用を目指す一番の有効手段だと思いました。</t>
    <rPh sb="5" eb="7">
      <t>サクセイ</t>
    </rPh>
    <rPh sb="8" eb="10">
      <t>キギョウ</t>
    </rPh>
    <rPh sb="15" eb="17">
      <t>タイヘン</t>
    </rPh>
    <rPh sb="18" eb="20">
      <t>サギョウ</t>
    </rPh>
    <rPh sb="24" eb="26">
      <t>アンテイ</t>
    </rPh>
    <rPh sb="28" eb="30">
      <t>コヨウ</t>
    </rPh>
    <rPh sb="31" eb="33">
      <t>メザ</t>
    </rPh>
    <rPh sb="34" eb="36">
      <t>イチバン</t>
    </rPh>
    <rPh sb="37" eb="41">
      <t>ユウコウシュダン</t>
    </rPh>
    <rPh sb="43" eb="44">
      <t>オモ</t>
    </rPh>
    <phoneticPr fontId="1"/>
  </si>
  <si>
    <t>自分が働く筑豊地区でも少しずつこのような取り組みに参同もらえる企業と支援機関が増えるといいなと思います</t>
    <rPh sb="0" eb="2">
      <t>ジブン</t>
    </rPh>
    <rPh sb="3" eb="4">
      <t>ハタラ</t>
    </rPh>
    <rPh sb="5" eb="9">
      <t>チクホウチク</t>
    </rPh>
    <rPh sb="11" eb="12">
      <t>スコ</t>
    </rPh>
    <rPh sb="20" eb="21">
      <t>ト</t>
    </rPh>
    <rPh sb="22" eb="23">
      <t>ク</t>
    </rPh>
    <rPh sb="25" eb="27">
      <t>サンドウ</t>
    </rPh>
    <rPh sb="31" eb="33">
      <t>キギョウ</t>
    </rPh>
    <rPh sb="34" eb="38">
      <t>シエンキカン</t>
    </rPh>
    <rPh sb="39" eb="40">
      <t>フ</t>
    </rPh>
    <rPh sb="47" eb="48">
      <t>オモ</t>
    </rPh>
    <phoneticPr fontId="1"/>
  </si>
  <si>
    <t>マニュアルの作成により詳細な業務内容が把握出来、安心感につながる点が印象に残った。</t>
    <rPh sb="6" eb="8">
      <t>サクセイ</t>
    </rPh>
    <rPh sb="11" eb="13">
      <t>ショウサイ</t>
    </rPh>
    <rPh sb="14" eb="18">
      <t>ギョウムナイヨウ</t>
    </rPh>
    <rPh sb="19" eb="21">
      <t>ハアク</t>
    </rPh>
    <rPh sb="21" eb="23">
      <t>デキ</t>
    </rPh>
    <rPh sb="24" eb="27">
      <t>アンシンカン</t>
    </rPh>
    <rPh sb="32" eb="33">
      <t>テン</t>
    </rPh>
    <rPh sb="34" eb="36">
      <t>インショウ</t>
    </rPh>
    <rPh sb="37" eb="38">
      <t>ノコ</t>
    </rPh>
    <phoneticPr fontId="1"/>
  </si>
  <si>
    <t>有効なアセスメントがとれる</t>
    <rPh sb="0" eb="2">
      <t>ユウコウ</t>
    </rPh>
    <phoneticPr fontId="1"/>
  </si>
  <si>
    <t>「印象に残った点」、一部判読不可</t>
    <rPh sb="1" eb="3">
      <t>インショウ</t>
    </rPh>
    <rPh sb="4" eb="5">
      <t>ノコ</t>
    </rPh>
    <rPh sb="7" eb="8">
      <t>テン</t>
    </rPh>
    <rPh sb="10" eb="12">
      <t>イチブ</t>
    </rPh>
    <rPh sb="12" eb="16">
      <t>ハンドクフカ</t>
    </rPh>
    <phoneticPr fontId="1"/>
  </si>
  <si>
    <t>「参加したいか」、全項目チェック。</t>
    <rPh sb="1" eb="3">
      <t>サンカ</t>
    </rPh>
    <rPh sb="9" eb="12">
      <t>ゼンコウモク</t>
    </rPh>
    <phoneticPr fontId="1"/>
  </si>
  <si>
    <t>・マニュアルを事前に渡して頂けるのはとても効果的だと思いますが、コンプラの関係で難しい会社のあるのでは？と思いました。・事前支援は道具がなくても出来ると思いますが、ARグラス等ITを利用する事で時間の短縮やご本人の安心につながるのは、とてもいいと感じました。</t>
    <rPh sb="7" eb="9">
      <t>ジゼン</t>
    </rPh>
    <rPh sb="10" eb="11">
      <t>ワタ</t>
    </rPh>
    <rPh sb="13" eb="14">
      <t>イタダ</t>
    </rPh>
    <rPh sb="21" eb="24">
      <t>コウカテキ</t>
    </rPh>
    <rPh sb="26" eb="27">
      <t>オモ</t>
    </rPh>
    <rPh sb="37" eb="39">
      <t>カンケイ</t>
    </rPh>
    <rPh sb="40" eb="41">
      <t>ムズカ</t>
    </rPh>
    <rPh sb="43" eb="45">
      <t>カイシャ</t>
    </rPh>
    <rPh sb="53" eb="54">
      <t>オモ</t>
    </rPh>
    <rPh sb="60" eb="64">
      <t>ジゼンシエン</t>
    </rPh>
    <rPh sb="65" eb="67">
      <t>ドウグ</t>
    </rPh>
    <rPh sb="72" eb="74">
      <t>デキ</t>
    </rPh>
    <rPh sb="76" eb="77">
      <t>オモ</t>
    </rPh>
    <rPh sb="87" eb="88">
      <t>ナド</t>
    </rPh>
    <rPh sb="91" eb="93">
      <t>リヨウ</t>
    </rPh>
    <rPh sb="95" eb="96">
      <t>コト</t>
    </rPh>
    <rPh sb="97" eb="99">
      <t>ジカン</t>
    </rPh>
    <rPh sb="100" eb="102">
      <t>タンシュク</t>
    </rPh>
    <rPh sb="104" eb="106">
      <t>ホンニン</t>
    </rPh>
    <rPh sb="107" eb="109">
      <t>アンシン</t>
    </rPh>
    <rPh sb="123" eb="124">
      <t>カン</t>
    </rPh>
    <phoneticPr fontId="1"/>
  </si>
  <si>
    <t>「どの要素が特に有効と感じたか」に以下の手書き。AR「もう少し軽量になれば…見え方が明るくなれば」テレワーク「料金は？」</t>
    <rPh sb="3" eb="5">
      <t>ヨウソ</t>
    </rPh>
    <rPh sb="6" eb="7">
      <t>トク</t>
    </rPh>
    <rPh sb="8" eb="10">
      <t>ユウコウ</t>
    </rPh>
    <rPh sb="11" eb="12">
      <t>カン</t>
    </rPh>
    <rPh sb="17" eb="19">
      <t>イカ</t>
    </rPh>
    <rPh sb="20" eb="22">
      <t>テガ</t>
    </rPh>
    <rPh sb="29" eb="30">
      <t>スコ</t>
    </rPh>
    <rPh sb="31" eb="33">
      <t>ケイリョウ</t>
    </rPh>
    <rPh sb="38" eb="39">
      <t>ミ</t>
    </rPh>
    <rPh sb="40" eb="41">
      <t>カタ</t>
    </rPh>
    <rPh sb="42" eb="43">
      <t>アカ</t>
    </rPh>
    <rPh sb="55" eb="57">
      <t>リョウキン</t>
    </rPh>
    <phoneticPr fontId="1"/>
  </si>
  <si>
    <t>このような機会をもっと増やしていただけますと幸いです。</t>
    <rPh sb="5" eb="7">
      <t>キカイ</t>
    </rPh>
    <rPh sb="11" eb="12">
      <t>フ</t>
    </rPh>
    <rPh sb="22" eb="23">
      <t>サイワ</t>
    </rPh>
    <phoneticPr fontId="1"/>
  </si>
  <si>
    <t>ARグラス</t>
    <phoneticPr fontId="1"/>
  </si>
  <si>
    <t>職場実習の前に行う事前トレーニングという理解でよいのでしょうか。</t>
    <rPh sb="0" eb="4">
      <t>ショクバジッシュウ</t>
    </rPh>
    <rPh sb="5" eb="6">
      <t>マエ</t>
    </rPh>
    <rPh sb="7" eb="8">
      <t>オコナ</t>
    </rPh>
    <rPh sb="9" eb="11">
      <t>ジゼン</t>
    </rPh>
    <rPh sb="20" eb="22">
      <t>リカイ</t>
    </rPh>
    <phoneticPr fontId="1"/>
  </si>
  <si>
    <t>ARグラスのコスト面、マニュアル作成の負担、スキルの差</t>
    <rPh sb="9" eb="10">
      <t>メン</t>
    </rPh>
    <rPh sb="16" eb="18">
      <t>サクセイ</t>
    </rPh>
    <rPh sb="19" eb="21">
      <t>フタン</t>
    </rPh>
    <rPh sb="26" eb="27">
      <t>サ</t>
    </rPh>
    <phoneticPr fontId="1"/>
  </si>
  <si>
    <t>関わった方の気付きが参考になりました。</t>
    <rPh sb="0" eb="1">
      <t>カカワ</t>
    </rPh>
    <rPh sb="4" eb="5">
      <t>カタ</t>
    </rPh>
    <rPh sb="6" eb="8">
      <t>キヅ</t>
    </rPh>
    <rPh sb="10" eb="12">
      <t>サンコウ</t>
    </rPh>
    <phoneticPr fontId="1"/>
  </si>
  <si>
    <t>一般企業における障がい者雇用上の課題にアプローチした素晴らしい取組だと感じました。</t>
    <rPh sb="0" eb="4">
      <t>イッパンキギョウ</t>
    </rPh>
    <rPh sb="8" eb="9">
      <t>ショウ</t>
    </rPh>
    <rPh sb="11" eb="12">
      <t>シャ</t>
    </rPh>
    <rPh sb="12" eb="15">
      <t>コヨウジョウ</t>
    </rPh>
    <rPh sb="16" eb="18">
      <t>カダイ</t>
    </rPh>
    <rPh sb="26" eb="28">
      <t>スバ</t>
    </rPh>
    <rPh sb="31" eb="33">
      <t>トリクミ</t>
    </rPh>
    <rPh sb="35" eb="36">
      <t>カン</t>
    </rPh>
    <phoneticPr fontId="1"/>
  </si>
  <si>
    <t>県・支援者、企業が連携することで新たな雇用創出できることが有難いと思いました。</t>
    <rPh sb="0" eb="1">
      <t>ケン</t>
    </rPh>
    <rPh sb="2" eb="5">
      <t>シエンシャ</t>
    </rPh>
    <rPh sb="6" eb="8">
      <t>キギョウ</t>
    </rPh>
    <rPh sb="9" eb="11">
      <t>レンケイ</t>
    </rPh>
    <rPh sb="16" eb="17">
      <t>アラ</t>
    </rPh>
    <rPh sb="19" eb="21">
      <t>コヨウ</t>
    </rPh>
    <rPh sb="21" eb="23">
      <t>ソウシュツ</t>
    </rPh>
    <rPh sb="29" eb="31">
      <t>アリガタ</t>
    </rPh>
    <rPh sb="33" eb="34">
      <t>オモ</t>
    </rPh>
    <phoneticPr fontId="1"/>
  </si>
  <si>
    <t>ARグラスを用いた事前トレーニングは、技術力の発展に伴ってさらに飛躍していくと感じた。</t>
    <rPh sb="6" eb="7">
      <t>モチ</t>
    </rPh>
    <rPh sb="9" eb="11">
      <t>ジゼン</t>
    </rPh>
    <rPh sb="19" eb="22">
      <t>ギジュツリョク</t>
    </rPh>
    <rPh sb="23" eb="25">
      <t>ハッテン</t>
    </rPh>
    <rPh sb="26" eb="27">
      <t>トモナ</t>
    </rPh>
    <rPh sb="32" eb="34">
      <t>ヒヤク</t>
    </rPh>
    <rPh sb="39" eb="40">
      <t>カン</t>
    </rPh>
    <phoneticPr fontId="1"/>
  </si>
  <si>
    <t>この事業がさらなる飛躍を遂げることを切に願います。</t>
    <rPh sb="2" eb="4">
      <t>ジギョウ</t>
    </rPh>
    <rPh sb="9" eb="11">
      <t>ヒヤク</t>
    </rPh>
    <rPh sb="12" eb="13">
      <t>ト</t>
    </rPh>
    <rPh sb="18" eb="19">
      <t>セツ</t>
    </rPh>
    <rPh sb="20" eb="21">
      <t>ネガ</t>
    </rPh>
    <phoneticPr fontId="1"/>
  </si>
  <si>
    <t>トレーニング後のインタビュー</t>
    <rPh sb="6" eb="7">
      <t>ゴ</t>
    </rPh>
    <phoneticPr fontId="1"/>
  </si>
  <si>
    <t>当社でもトレーニングの活用が出来ればよいと考える。</t>
    <rPh sb="0" eb="2">
      <t>トウシャ</t>
    </rPh>
    <rPh sb="11" eb="13">
      <t>カツヨウ</t>
    </rPh>
    <rPh sb="14" eb="16">
      <t>デキ</t>
    </rPh>
    <rPh sb="21" eb="22">
      <t>カンガ</t>
    </rPh>
    <phoneticPr fontId="1"/>
  </si>
  <si>
    <t>分身ロボの活用に関する内容がとても印象に残りました</t>
    <rPh sb="0" eb="2">
      <t>ブンシン</t>
    </rPh>
    <rPh sb="5" eb="7">
      <t>カツヨウ</t>
    </rPh>
    <rPh sb="8" eb="9">
      <t>カン</t>
    </rPh>
    <rPh sb="11" eb="13">
      <t>ナイヨウ</t>
    </rPh>
    <rPh sb="17" eb="19">
      <t>インショウ</t>
    </rPh>
    <rPh sb="20" eb="21">
      <t>ノコ</t>
    </rPh>
    <phoneticPr fontId="1"/>
  </si>
  <si>
    <t>とても参考になりました。社内でも活用できればと思います</t>
    <rPh sb="3" eb="5">
      <t>サンコウ</t>
    </rPh>
    <rPh sb="12" eb="14">
      <t>シャナイ</t>
    </rPh>
    <rPh sb="16" eb="18">
      <t>カツヨウ</t>
    </rPh>
    <rPh sb="23" eb="24">
      <t>オモ</t>
    </rPh>
    <phoneticPr fontId="1"/>
  </si>
  <si>
    <t>トレーニングの運営方法</t>
    <rPh sb="7" eb="11">
      <t>ウンエイホウホウ</t>
    </rPh>
    <phoneticPr fontId="1"/>
  </si>
  <si>
    <t>貴重な情報共有、ありがとうございました。</t>
    <rPh sb="0" eb="2">
      <t>キチョウ</t>
    </rPh>
    <rPh sb="3" eb="7">
      <t>ジョウホウキョウユウ</t>
    </rPh>
    <phoneticPr fontId="1"/>
  </si>
  <si>
    <t>「所属」、その他にもチェック（内容は空）</t>
    <rPh sb="1" eb="3">
      <t>ショゾク</t>
    </rPh>
    <rPh sb="7" eb="8">
      <t>タ</t>
    </rPh>
    <rPh sb="15" eb="17">
      <t>ナイヨウ</t>
    </rPh>
    <rPh sb="18" eb="19">
      <t>カラ</t>
    </rPh>
    <phoneticPr fontId="1"/>
  </si>
  <si>
    <t>就職達成度40％になった理由なども知りたかったです！</t>
    <rPh sb="0" eb="2">
      <t>シュウショク</t>
    </rPh>
    <rPh sb="2" eb="5">
      <t>タッセイド</t>
    </rPh>
    <rPh sb="12" eb="14">
      <t>リユウ</t>
    </rPh>
    <rPh sb="17" eb="18">
      <t>シ</t>
    </rPh>
    <phoneticPr fontId="1"/>
  </si>
  <si>
    <t>A型で在宅就労している利用者の通所へ向けてのステップアップとしてこのようなエリアがあっても良いなと思った。</t>
    <rPh sb="1" eb="2">
      <t>ガタ</t>
    </rPh>
    <rPh sb="3" eb="7">
      <t>ザイタクシュウロウ</t>
    </rPh>
    <rPh sb="11" eb="14">
      <t>リヨウシャ</t>
    </rPh>
    <rPh sb="15" eb="17">
      <t>ツウショ</t>
    </rPh>
    <rPh sb="18" eb="19">
      <t>ム</t>
    </rPh>
    <rPh sb="45" eb="46">
      <t>イ</t>
    </rPh>
    <rPh sb="49" eb="50">
      <t>オモ</t>
    </rPh>
    <phoneticPr fontId="1"/>
  </si>
  <si>
    <t>「その他ご意見」、「テレワーク」から矢印が引かれている。</t>
    <rPh sb="3" eb="4">
      <t>タ</t>
    </rPh>
    <rPh sb="5" eb="7">
      <t>イケン</t>
    </rPh>
    <rPh sb="18" eb="20">
      <t>ヤジルシ</t>
    </rPh>
    <rPh sb="21" eb="22">
      <t>ヒ</t>
    </rPh>
    <phoneticPr fontId="1"/>
  </si>
  <si>
    <t>普通の会議室で充分。福祉職員には場がふさわしくない。</t>
    <rPh sb="0" eb="2">
      <t>フツウ</t>
    </rPh>
    <rPh sb="3" eb="6">
      <t>カイギシツ</t>
    </rPh>
    <rPh sb="7" eb="9">
      <t>ジュウブン</t>
    </rPh>
    <rPh sb="10" eb="14">
      <t>フクシショクイン</t>
    </rPh>
    <rPh sb="16" eb="17">
      <t>バ</t>
    </rPh>
    <phoneticPr fontId="1"/>
  </si>
  <si>
    <t>トークセクションにおいて、実際の動画があり、理解がしやすかった。</t>
    <rPh sb="13" eb="15">
      <t>ジッサイ</t>
    </rPh>
    <rPh sb="16" eb="18">
      <t>ドウガ</t>
    </rPh>
    <rPh sb="22" eb="24">
      <t>リカイ</t>
    </rPh>
    <phoneticPr fontId="1"/>
  </si>
  <si>
    <t>事業成果の目標達成率の計算方法が不明確</t>
    <rPh sb="0" eb="4">
      <t>ジギョウセイカ</t>
    </rPh>
    <rPh sb="5" eb="7">
      <t>モクヒョウ</t>
    </rPh>
    <rPh sb="7" eb="10">
      <t>タッセイリツ</t>
    </rPh>
    <rPh sb="11" eb="15">
      <t>ケイサンホウホウ</t>
    </rPh>
    <rPh sb="16" eb="19">
      <t>フメイカク</t>
    </rPh>
    <phoneticPr fontId="1"/>
  </si>
  <si>
    <t>「第一部」（オリヒメ●●（不明瞭））と記載。「テレワーク」に不明瞭な記載。「参加してみたいか」に「事前トレーニングモデルを含めた雇用を実施している」と記載。</t>
    <rPh sb="1" eb="4">
      <t>ダイイチブ</t>
    </rPh>
    <rPh sb="13" eb="16">
      <t>フメイリョウ</t>
    </rPh>
    <rPh sb="19" eb="21">
      <t>キサイ</t>
    </rPh>
    <rPh sb="30" eb="33">
      <t>フメイリョウ</t>
    </rPh>
    <rPh sb="34" eb="36">
      <t>キサイ</t>
    </rPh>
    <rPh sb="38" eb="40">
      <t>サンカ</t>
    </rPh>
    <rPh sb="49" eb="51">
      <t>ジゼン</t>
    </rPh>
    <rPh sb="61" eb="62">
      <t>フク</t>
    </rPh>
    <rPh sb="64" eb="66">
      <t>コヨウ</t>
    </rPh>
    <rPh sb="67" eb="69">
      <t>ジッシ</t>
    </rPh>
    <rPh sb="75" eb="77">
      <t>キサイ</t>
    </rPh>
    <phoneticPr fontId="1"/>
  </si>
  <si>
    <t>業務マニュアルの作成にあたり苦労したことや、事業全体における課題があればお聞きしたかったです。企業においては、障害者雇用体制を整えるという効果が大きくあるように感じました。</t>
    <rPh sb="0" eb="2">
      <t>ギョウム</t>
    </rPh>
    <rPh sb="8" eb="10">
      <t>サクセイ</t>
    </rPh>
    <rPh sb="14" eb="16">
      <t>クロウ</t>
    </rPh>
    <rPh sb="22" eb="26">
      <t>ジギョウゼンタイ</t>
    </rPh>
    <rPh sb="30" eb="32">
      <t>カダイ</t>
    </rPh>
    <rPh sb="37" eb="38">
      <t>キ</t>
    </rPh>
    <rPh sb="47" eb="49">
      <t>キギョウ</t>
    </rPh>
    <rPh sb="55" eb="58">
      <t>ショウガイシャ</t>
    </rPh>
    <rPh sb="58" eb="62">
      <t>コヨウタイセイ</t>
    </rPh>
    <rPh sb="63" eb="64">
      <t>トトノ</t>
    </rPh>
    <rPh sb="69" eb="71">
      <t>コウカ</t>
    </rPh>
    <rPh sb="72" eb="73">
      <t>オオ</t>
    </rPh>
    <rPh sb="80" eb="81">
      <t>カン</t>
    </rPh>
    <phoneticPr fontId="1"/>
  </si>
  <si>
    <t>検証を自社で行なわず、他事業所と共働で行った方が良いと思った。</t>
    <rPh sb="0" eb="2">
      <t>ケンショウ</t>
    </rPh>
    <rPh sb="3" eb="5">
      <t>ジシャ</t>
    </rPh>
    <rPh sb="6" eb="7">
      <t>オコナ</t>
    </rPh>
    <rPh sb="11" eb="12">
      <t>ホカ</t>
    </rPh>
    <rPh sb="12" eb="15">
      <t>ジギョウショ</t>
    </rPh>
    <rPh sb="16" eb="18">
      <t>キョウドウ</t>
    </rPh>
    <rPh sb="19" eb="20">
      <t>オコナ</t>
    </rPh>
    <rPh sb="22" eb="23">
      <t>ホウ</t>
    </rPh>
    <rPh sb="24" eb="25">
      <t>イ</t>
    </rPh>
    <rPh sb="27" eb="28">
      <t>オモ</t>
    </rPh>
    <phoneticPr fontId="1"/>
  </si>
  <si>
    <t>ARグラスのトレーニングを実際におこなってみたいと思いました。</t>
    <rPh sb="13" eb="15">
      <t>ジッサイ</t>
    </rPh>
    <rPh sb="25" eb="26">
      <t>オモ</t>
    </rPh>
    <phoneticPr fontId="1"/>
  </si>
  <si>
    <t>ありがとうございました。</t>
    <phoneticPr fontId="1"/>
  </si>
  <si>
    <t>映像があることでイメージがしやすかったです。</t>
    <rPh sb="0" eb="2">
      <t>エイゾウ</t>
    </rPh>
    <phoneticPr fontId="1"/>
  </si>
  <si>
    <t>支援機関の事業所内で事前トレーニングができることは、ぜひ実習前のステップとして広まって欲しいなと思います。</t>
    <rPh sb="0" eb="4">
      <t>シエンキカン</t>
    </rPh>
    <rPh sb="5" eb="9">
      <t>ジギョウショナイ</t>
    </rPh>
    <rPh sb="10" eb="12">
      <t>ジゼン</t>
    </rPh>
    <rPh sb="28" eb="31">
      <t>ジッシュウマエ</t>
    </rPh>
    <rPh sb="39" eb="40">
      <t>ヒロ</t>
    </rPh>
    <rPh sb="43" eb="44">
      <t>ホ</t>
    </rPh>
    <rPh sb="48" eb="49">
      <t>オモ</t>
    </rPh>
    <phoneticPr fontId="1"/>
  </si>
  <si>
    <t>本日はありがとうございました。</t>
    <rPh sb="0" eb="2">
      <t>ホンジツ</t>
    </rPh>
    <phoneticPr fontId="1"/>
  </si>
  <si>
    <t>ARグラス導入のコストが気になりました。</t>
    <rPh sb="5" eb="7">
      <t>ドウニュウ</t>
    </rPh>
    <rPh sb="12" eb="13">
      <t>キ</t>
    </rPh>
    <phoneticPr fontId="1"/>
  </si>
  <si>
    <t>企業との連携、調整等、本当にご苦労様でした。</t>
    <rPh sb="0" eb="2">
      <t>キギョウ</t>
    </rPh>
    <rPh sb="4" eb="6">
      <t>レンケイ</t>
    </rPh>
    <rPh sb="7" eb="10">
      <t>チョウセイトウ</t>
    </rPh>
    <rPh sb="11" eb="13">
      <t>ホントウ</t>
    </rPh>
    <rPh sb="15" eb="18">
      <t>クロウサマ</t>
    </rPh>
    <phoneticPr fontId="1"/>
  </si>
  <si>
    <t>技術的には現在のリモートコミュニケーションとまだ大きなメリットは感じないが、将来的に可能性の高い取組と思った。</t>
    <rPh sb="0" eb="3">
      <t>ギジュツテキ</t>
    </rPh>
    <rPh sb="5" eb="7">
      <t>ゲンザイ</t>
    </rPh>
    <rPh sb="24" eb="25">
      <t>オオ</t>
    </rPh>
    <rPh sb="32" eb="33">
      <t>カン</t>
    </rPh>
    <rPh sb="38" eb="41">
      <t>ショウライテキ</t>
    </rPh>
    <rPh sb="42" eb="45">
      <t>カノウセイ</t>
    </rPh>
    <rPh sb="46" eb="47">
      <t>タカ</t>
    </rPh>
    <rPh sb="48" eb="50">
      <t>トリクミ</t>
    </rPh>
    <rPh sb="51" eb="52">
      <t>オモ</t>
    </rPh>
    <phoneticPr fontId="1"/>
  </si>
  <si>
    <t>企業と障がい者のかけ橋となる福祉サービスの発展の必要性を感じた。</t>
    <rPh sb="0" eb="2">
      <t>キギョウ</t>
    </rPh>
    <rPh sb="3" eb="4">
      <t>ショウ</t>
    </rPh>
    <rPh sb="6" eb="7">
      <t>シャ</t>
    </rPh>
    <rPh sb="10" eb="11">
      <t>ハシ</t>
    </rPh>
    <rPh sb="14" eb="16">
      <t>フクシ</t>
    </rPh>
    <rPh sb="21" eb="23">
      <t>ハッテン</t>
    </rPh>
    <rPh sb="24" eb="27">
      <t>ヒツヨウセイ</t>
    </rPh>
    <rPh sb="28" eb="29">
      <t>カン</t>
    </rPh>
    <phoneticPr fontId="1"/>
  </si>
  <si>
    <t>企業、障害のある方双方にとって有益な取り組みだと感じました。また、ARグラスの支援への活用方法は参考になりました。就職後の定着支援でも活用できそうだと感じました。</t>
    <rPh sb="0" eb="2">
      <t>キギョウ</t>
    </rPh>
    <rPh sb="3" eb="5">
      <t>ショウガイ</t>
    </rPh>
    <rPh sb="8" eb="9">
      <t>カタ</t>
    </rPh>
    <rPh sb="9" eb="11">
      <t>ソウホウ</t>
    </rPh>
    <rPh sb="15" eb="17">
      <t>ユウエキ</t>
    </rPh>
    <rPh sb="18" eb="19">
      <t>ト</t>
    </rPh>
    <rPh sb="20" eb="21">
      <t>ク</t>
    </rPh>
    <rPh sb="24" eb="25">
      <t>カン</t>
    </rPh>
    <rPh sb="39" eb="41">
      <t>シエン</t>
    </rPh>
    <rPh sb="43" eb="47">
      <t>カツヨウホウホウ</t>
    </rPh>
    <rPh sb="48" eb="50">
      <t>サンコウ</t>
    </rPh>
    <rPh sb="57" eb="60">
      <t>シュウショクゴ</t>
    </rPh>
    <rPh sb="61" eb="65">
      <t>テイチャクシエン</t>
    </rPh>
    <rPh sb="67" eb="69">
      <t>カツヨウ</t>
    </rPh>
    <rPh sb="75" eb="76">
      <t>カン</t>
    </rPh>
    <phoneticPr fontId="1"/>
  </si>
  <si>
    <t>業務トレーニングの有効性に加えてARグラスの活用についても新たな気づきがありました。ご案内いただきましてありがとうございました。ARグラスを企業の方や支援者が着用することでご本人に作業のポイント等を解説したり、支援者同氏の情報共有にも使えるのではないかと思いました。</t>
    <rPh sb="0" eb="2">
      <t>ギョウム</t>
    </rPh>
    <rPh sb="9" eb="12">
      <t>ユウコウセイ</t>
    </rPh>
    <rPh sb="13" eb="14">
      <t>クワ</t>
    </rPh>
    <rPh sb="22" eb="24">
      <t>カツヨウ</t>
    </rPh>
    <rPh sb="29" eb="30">
      <t>アラ</t>
    </rPh>
    <rPh sb="32" eb="33">
      <t>キ</t>
    </rPh>
    <rPh sb="43" eb="45">
      <t>アンナイ</t>
    </rPh>
    <rPh sb="70" eb="72">
      <t>キギョウ</t>
    </rPh>
    <rPh sb="73" eb="74">
      <t>カタ</t>
    </rPh>
    <rPh sb="75" eb="78">
      <t>シエンシャ</t>
    </rPh>
    <rPh sb="79" eb="81">
      <t>チャクヨウ</t>
    </rPh>
    <rPh sb="87" eb="89">
      <t>ホンニン</t>
    </rPh>
    <rPh sb="90" eb="92">
      <t>サギョウ</t>
    </rPh>
    <rPh sb="97" eb="98">
      <t>ナド</t>
    </rPh>
    <rPh sb="99" eb="101">
      <t>カイセツ</t>
    </rPh>
    <rPh sb="105" eb="108">
      <t>シエンシャ</t>
    </rPh>
    <rPh sb="108" eb="110">
      <t>ドウシ</t>
    </rPh>
    <rPh sb="111" eb="115">
      <t>ジョウホウキョウユウ</t>
    </rPh>
    <rPh sb="117" eb="118">
      <t>ツカ</t>
    </rPh>
    <rPh sb="127" eb="128">
      <t>オモ</t>
    </rPh>
    <phoneticPr fontId="1"/>
  </si>
  <si>
    <t>「参加したいか」、将来的に参加したい、にもチェック。</t>
    <rPh sb="1" eb="3">
      <t>サンカ</t>
    </rPh>
    <rPh sb="9" eb="12">
      <t>ショウライテキ</t>
    </rPh>
    <rPh sb="13" eb="15">
      <t>サンカ</t>
    </rPh>
    <phoneticPr fontId="1"/>
  </si>
  <si>
    <t>西鉄エアサービスでの想定外の業務で雇用が生まれた点。業務の切り出しによっては、募集できる職種がひろがるのではないかと感じました。</t>
    <rPh sb="0" eb="2">
      <t>ニシテツ</t>
    </rPh>
    <rPh sb="10" eb="13">
      <t>ソウテイガイ</t>
    </rPh>
    <rPh sb="14" eb="16">
      <t>ギョウム</t>
    </rPh>
    <rPh sb="17" eb="19">
      <t>コヨウ</t>
    </rPh>
    <rPh sb="20" eb="21">
      <t>ウ</t>
    </rPh>
    <rPh sb="24" eb="25">
      <t>テン</t>
    </rPh>
    <rPh sb="26" eb="28">
      <t>ギョウム</t>
    </rPh>
    <rPh sb="29" eb="30">
      <t>キ</t>
    </rPh>
    <rPh sb="31" eb="32">
      <t>ダ</t>
    </rPh>
    <rPh sb="39" eb="41">
      <t>ボシュウ</t>
    </rPh>
    <rPh sb="44" eb="46">
      <t>ショクシュ</t>
    </rPh>
    <rPh sb="58" eb="59">
      <t>カン</t>
    </rPh>
    <phoneticPr fontId="1"/>
  </si>
  <si>
    <t>業務マニュアルを作成する中で企業側の受け入れへの心の準備等も出来てきたように感じました。</t>
    <rPh sb="0" eb="2">
      <t>ギョウム</t>
    </rPh>
    <rPh sb="8" eb="10">
      <t>サクセイ</t>
    </rPh>
    <rPh sb="12" eb="13">
      <t>ナカ</t>
    </rPh>
    <rPh sb="14" eb="17">
      <t>キギョウガワ</t>
    </rPh>
    <rPh sb="18" eb="19">
      <t>ウ</t>
    </rPh>
    <rPh sb="20" eb="21">
      <t>イ</t>
    </rPh>
    <rPh sb="24" eb="25">
      <t>ココロ</t>
    </rPh>
    <rPh sb="26" eb="28">
      <t>ジュンビ</t>
    </rPh>
    <rPh sb="28" eb="29">
      <t>ナド</t>
    </rPh>
    <rPh sb="30" eb="32">
      <t>デキ</t>
    </rPh>
    <rPh sb="38" eb="39">
      <t>カン</t>
    </rPh>
    <phoneticPr fontId="1"/>
  </si>
  <si>
    <t>自社で今後雇用するための学びがありました。</t>
    <rPh sb="0" eb="2">
      <t>ジシャ</t>
    </rPh>
    <rPh sb="3" eb="5">
      <t>コンゴ</t>
    </rPh>
    <rPh sb="5" eb="7">
      <t>コヨウ</t>
    </rPh>
    <rPh sb="12" eb="13">
      <t>マナ</t>
    </rPh>
    <phoneticPr fontId="1"/>
  </si>
  <si>
    <t>実体験の話がきけて印象深かった。ARグラスにはとてもきょうみがあるが恐いとの声もあり…。</t>
    <rPh sb="0" eb="3">
      <t>ジッタイケン</t>
    </rPh>
    <rPh sb="4" eb="5">
      <t>ハナシ</t>
    </rPh>
    <rPh sb="9" eb="12">
      <t>インショウブカ</t>
    </rPh>
    <rPh sb="34" eb="35">
      <t>コワ</t>
    </rPh>
    <rPh sb="38" eb="39">
      <t>コエ</t>
    </rPh>
    <phoneticPr fontId="1"/>
  </si>
  <si>
    <t>直接、就業者と話すことがあまりないので良い機会でした。マニュアルの一般公開楽しみにしています。</t>
    <rPh sb="0" eb="2">
      <t>チョクセツ</t>
    </rPh>
    <rPh sb="3" eb="6">
      <t>シュウギョウシャ</t>
    </rPh>
    <rPh sb="7" eb="8">
      <t>ハナ</t>
    </rPh>
    <rPh sb="19" eb="20">
      <t>ヨ</t>
    </rPh>
    <rPh sb="21" eb="23">
      <t>キカイ</t>
    </rPh>
    <rPh sb="33" eb="37">
      <t>イッパンコウカイ</t>
    </rPh>
    <rPh sb="37" eb="38">
      <t>タノ</t>
    </rPh>
    <phoneticPr fontId="1"/>
  </si>
  <si>
    <t>本事業は福祉・施設から一般就労へのステップアップとしてはいいと思う。本事業を社会実業として実就労として雇用の光の取り組みが大切であると思う</t>
    <rPh sb="0" eb="3">
      <t>ホンジギョウ</t>
    </rPh>
    <rPh sb="4" eb="6">
      <t>フクシ</t>
    </rPh>
    <rPh sb="7" eb="9">
      <t>シセツ</t>
    </rPh>
    <rPh sb="11" eb="15">
      <t>イッパンシュウロウ</t>
    </rPh>
    <rPh sb="31" eb="32">
      <t>オモ</t>
    </rPh>
    <rPh sb="34" eb="37">
      <t>ホンジギョウ</t>
    </rPh>
    <rPh sb="38" eb="40">
      <t>シャカイ</t>
    </rPh>
    <rPh sb="40" eb="42">
      <t>ジツギョウ</t>
    </rPh>
    <rPh sb="45" eb="46">
      <t>ジツ</t>
    </rPh>
    <rPh sb="46" eb="48">
      <t>シュウロウ</t>
    </rPh>
    <rPh sb="51" eb="53">
      <t>コヨウ</t>
    </rPh>
    <rPh sb="54" eb="55">
      <t>ヒカリ</t>
    </rPh>
    <rPh sb="56" eb="57">
      <t>ト</t>
    </rPh>
    <rPh sb="58" eb="59">
      <t>ク</t>
    </rPh>
    <rPh sb="61" eb="63">
      <t>タイセツ</t>
    </rPh>
    <rPh sb="67" eb="68">
      <t>オモ</t>
    </rPh>
    <phoneticPr fontId="1"/>
  </si>
  <si>
    <t>全体</t>
    <rPh sb="0" eb="2">
      <t>ゼンタイ</t>
    </rPh>
    <phoneticPr fontId="1"/>
  </si>
  <si>
    <t>企業</t>
    <rPh sb="0" eb="2">
      <t>キギョウ</t>
    </rPh>
    <phoneticPr fontId="1"/>
  </si>
  <si>
    <t>支援機関</t>
    <rPh sb="0" eb="4">
      <t>シエンキカン</t>
    </rPh>
    <phoneticPr fontId="1"/>
  </si>
  <si>
    <t>回答数</t>
    <rPh sb="0" eb="3">
      <t>カイトウスウ</t>
    </rPh>
    <phoneticPr fontId="1"/>
  </si>
  <si>
    <t>割合</t>
    <rPh sb="0" eb="2">
      <t>ワリアイ</t>
    </rPh>
    <phoneticPr fontId="1"/>
  </si>
  <si>
    <t>その他(行政機関・教育機関)</t>
    <rPh sb="2" eb="3">
      <t>タ</t>
    </rPh>
    <rPh sb="4" eb="8">
      <t>ギョウセイキカン</t>
    </rPh>
    <rPh sb="9" eb="13">
      <t>キョウイクキカン</t>
    </rPh>
    <phoneticPr fontId="1"/>
  </si>
  <si>
    <t>所属_集計用</t>
    <rPh sb="0" eb="2">
      <t>ショゾク</t>
    </rPh>
    <rPh sb="3" eb="6">
      <t>シュウケイヨウ</t>
    </rPh>
    <phoneticPr fontId="1"/>
  </si>
  <si>
    <t>満足度_集計用</t>
    <rPh sb="0" eb="3">
      <t>マンゾクド</t>
    </rPh>
    <rPh sb="4" eb="7">
      <t>シュウケイヨウ</t>
    </rPh>
    <phoneticPr fontId="1"/>
  </si>
  <si>
    <t>モデル感想_集計用</t>
    <rPh sb="3" eb="5">
      <t>カンソウ</t>
    </rPh>
    <rPh sb="6" eb="9">
      <t>シュウケイヨウ</t>
    </rPh>
    <phoneticPr fontId="1"/>
  </si>
  <si>
    <t>参加してみたいか_集計用</t>
    <rPh sb="0" eb="2">
      <t>サンカ</t>
    </rPh>
    <rPh sb="9" eb="12">
      <t>シュウケイヨウ</t>
    </rPh>
    <phoneticPr fontId="1"/>
  </si>
  <si>
    <t>個数 / 通し番号</t>
  </si>
  <si>
    <t>行ラベル</t>
  </si>
  <si>
    <t>総計</t>
  </si>
  <si>
    <t>非常に満足</t>
    <phoneticPr fontId="1"/>
  </si>
  <si>
    <t>やや満足</t>
    <phoneticPr fontId="1"/>
  </si>
  <si>
    <t>やや不満</t>
    <phoneticPr fontId="1"/>
  </si>
  <si>
    <t>未記入等</t>
    <phoneticPr fontId="1"/>
  </si>
  <si>
    <t>企業</t>
    <phoneticPr fontId="1"/>
  </si>
  <si>
    <t>支援機関</t>
    <phoneticPr fontId="1"/>
  </si>
  <si>
    <t>その他</t>
    <phoneticPr fontId="1"/>
  </si>
  <si>
    <t>第一部</t>
    <phoneticPr fontId="1"/>
  </si>
  <si>
    <t xml:space="preserve"> 第二部</t>
    <phoneticPr fontId="1"/>
  </si>
  <si>
    <t xml:space="preserve"> 第三部</t>
    <phoneticPr fontId="1"/>
  </si>
  <si>
    <t xml:space="preserve"> 第四部</t>
    <phoneticPr fontId="1"/>
  </si>
  <si>
    <t>非常に有益である</t>
    <phoneticPr fontId="1"/>
  </si>
  <si>
    <t>有益であるが改善点がある</t>
    <phoneticPr fontId="1"/>
  </si>
  <si>
    <t>どの要素が有効と感じたか</t>
    <rPh sb="2" eb="4">
      <t>ヨウソ</t>
    </rPh>
    <rPh sb="5" eb="7">
      <t>ユウコウ</t>
    </rPh>
    <rPh sb="8" eb="9">
      <t>カン</t>
    </rPh>
    <phoneticPr fontId="1"/>
  </si>
  <si>
    <t xml:space="preserve"> ARグラス</t>
    <phoneticPr fontId="1"/>
  </si>
  <si>
    <t xml:space="preserve"> テレワーク</t>
    <phoneticPr fontId="1"/>
  </si>
  <si>
    <t xml:space="preserve"> その他</t>
    <phoneticPr fontId="1"/>
  </si>
  <si>
    <t>業務
マニュアル</t>
    <phoneticPr fontId="1"/>
  </si>
  <si>
    <t>1_すぐにでも参加したい</t>
  </si>
  <si>
    <t>すぐにでも参加したい</t>
    <phoneticPr fontId="1"/>
  </si>
  <si>
    <t>将来的に参加したい</t>
    <phoneticPr fontId="1"/>
  </si>
  <si>
    <t>特に参加は考えていない</t>
    <phoneticPr fontId="1"/>
  </si>
  <si>
    <t>1_非常に満足</t>
  </si>
  <si>
    <t>企業</t>
  </si>
  <si>
    <t>行政機関</t>
  </si>
  <si>
    <t>支援機関</t>
  </si>
  <si>
    <t>満足度_集計用</t>
  </si>
  <si>
    <t>参加してみたいか_集計用</t>
  </si>
  <si>
    <t>個数 / 第二部</t>
  </si>
  <si>
    <t>個数 / 第一部</t>
  </si>
  <si>
    <t>個数 / 第三部</t>
  </si>
  <si>
    <t>個数 / 第四部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</si>
</sst>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color theme="1"/>
      <name val="游ゴシック"/>
      <family val="2"/>
      <charset val="128"/>
      <scheme val="minor"/>
    </font>
  </fonts>
  <fills count="1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4999237037263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102">
    <xf numFmtId="0" fontId="0" fillId="0" borderId="0" xfId="0">
      <alignment vertical="center"/>
    </xf>
    <xf numFmtId="0" fontId="0" fillId="2" borderId="1" xfId="0" applyFill="1" applyBorder="1">
      <alignment vertical="center"/>
    </xf>
    <xf numFmtId="0" fontId="0" fillId="3" borderId="1" xfId="0" applyFill="1" applyBorder="1">
      <alignment vertical="center"/>
    </xf>
    <xf numFmtId="0" fontId="2" fillId="2" borderId="1" xfId="0" applyFont="1" applyFill="1" applyBorder="1">
      <alignment vertical="center"/>
    </xf>
    <xf numFmtId="0" fontId="3" fillId="2" borderId="1" xfId="0" applyFont="1" applyFill="1" applyBorder="1">
      <alignment vertical="center"/>
    </xf>
    <xf numFmtId="0" fontId="0" fillId="3" borderId="1" xfId="0" quotePrefix="1" applyFill="1" applyBorder="1">
      <alignment vertical="center"/>
    </xf>
    <xf numFmtId="0" fontId="0" fillId="7" borderId="4" xfId="0" applyFill="1" applyBorder="1">
      <alignment vertical="center"/>
    </xf>
    <xf numFmtId="0" fontId="0" fillId="6" borderId="4" xfId="0" applyFill="1" applyBorder="1">
      <alignment vertical="center"/>
    </xf>
    <xf numFmtId="0" fontId="0" fillId="5" borderId="8" xfId="0" applyFill="1" applyBorder="1">
      <alignment vertical="center"/>
    </xf>
    <xf numFmtId="0" fontId="0" fillId="5" borderId="9" xfId="0" applyFill="1" applyBorder="1">
      <alignment vertical="center"/>
    </xf>
    <xf numFmtId="0" fontId="0" fillId="0" borderId="0" xfId="0" applyAlignment="1">
      <alignment horizontal="center" vertical="center"/>
    </xf>
    <xf numFmtId="0" fontId="0" fillId="7" borderId="4" xfId="0" applyFill="1" applyBorder="1" applyAlignment="1">
      <alignment vertical="center" wrapText="1"/>
    </xf>
    <xf numFmtId="0" fontId="0" fillId="4" borderId="1" xfId="0" applyFill="1" applyBorder="1">
      <alignment vertical="center"/>
    </xf>
    <xf numFmtId="0" fontId="0" fillId="6" borderId="13" xfId="0" applyFill="1" applyBorder="1" applyAlignment="1">
      <alignment vertical="center" wrapText="1"/>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12" borderId="15" xfId="0" applyFill="1" applyBorder="1" applyAlignment="1">
      <alignment vertical="center" wrapText="1"/>
    </xf>
    <xf numFmtId="0" fontId="0" fillId="11" borderId="16"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9" borderId="19" xfId="0" applyFill="1" applyBorder="1" applyAlignment="1">
      <alignment horizontal="center" vertical="center"/>
    </xf>
    <xf numFmtId="0" fontId="0" fillId="9" borderId="17" xfId="0" applyFill="1" applyBorder="1" applyAlignment="1">
      <alignment horizontal="center" vertical="center"/>
    </xf>
    <xf numFmtId="0" fontId="0" fillId="9" borderId="20" xfId="0" applyFill="1" applyBorder="1" applyAlignment="1">
      <alignment horizontal="center" vertical="center"/>
    </xf>
    <xf numFmtId="0" fontId="0" fillId="9" borderId="18" xfId="0" applyFill="1" applyBorder="1" applyAlignment="1">
      <alignment horizontal="center" vertical="center"/>
    </xf>
    <xf numFmtId="0" fontId="0" fillId="10" borderId="19" xfId="0" applyFill="1" applyBorder="1" applyAlignment="1">
      <alignment horizontal="center" vertical="center"/>
    </xf>
    <xf numFmtId="0" fontId="0" fillId="10" borderId="17" xfId="0" applyFill="1" applyBorder="1" applyAlignment="1">
      <alignment horizontal="center" vertical="center"/>
    </xf>
    <xf numFmtId="0" fontId="0" fillId="10" borderId="20" xfId="0" applyFill="1" applyBorder="1" applyAlignment="1">
      <alignment horizontal="center" vertical="center"/>
    </xf>
    <xf numFmtId="0" fontId="0" fillId="10" borderId="18" xfId="0" applyFill="1" applyBorder="1" applyAlignment="1">
      <alignment horizontal="center" vertical="center"/>
    </xf>
    <xf numFmtId="0" fontId="0" fillId="10" borderId="21" xfId="0" applyFill="1" applyBorder="1" applyAlignment="1">
      <alignment horizontal="center" vertical="center"/>
    </xf>
    <xf numFmtId="0" fontId="0" fillId="0" borderId="1" xfId="0" applyBorder="1">
      <alignment vertical="center"/>
    </xf>
    <xf numFmtId="0" fontId="0" fillId="0" borderId="8" xfId="0" applyBorder="1">
      <alignment vertical="center"/>
    </xf>
    <xf numFmtId="0" fontId="0" fillId="0" borderId="22" xfId="0" applyBorder="1" applyAlignment="1">
      <alignment vertical="center" wrapText="1"/>
    </xf>
    <xf numFmtId="0" fontId="0" fillId="0" borderId="23" xfId="0" applyBorder="1">
      <alignment vertical="center"/>
    </xf>
    <xf numFmtId="0" fontId="0" fillId="0" borderId="17" xfId="0" applyBorder="1">
      <alignment vertical="center"/>
    </xf>
    <xf numFmtId="0" fontId="0" fillId="0" borderId="20" xfId="0" applyBorder="1">
      <alignment vertical="center"/>
    </xf>
    <xf numFmtId="0" fontId="0" fillId="13" borderId="25" xfId="0" applyFill="1" applyBorder="1">
      <alignment vertical="center"/>
    </xf>
    <xf numFmtId="0" fontId="0" fillId="13" borderId="26" xfId="0" applyFill="1" applyBorder="1">
      <alignment vertical="center"/>
    </xf>
    <xf numFmtId="9" fontId="0" fillId="13" borderId="27" xfId="1" applyFont="1" applyFill="1" applyBorder="1">
      <alignment vertical="center"/>
    </xf>
    <xf numFmtId="176" fontId="0" fillId="0" borderId="18" xfId="1" applyNumberFormat="1" applyFont="1" applyBorder="1">
      <alignment vertical="center"/>
    </xf>
    <xf numFmtId="176" fontId="0" fillId="0" borderId="9" xfId="1" applyNumberFormat="1" applyFont="1" applyBorder="1">
      <alignment vertical="center"/>
    </xf>
    <xf numFmtId="176" fontId="0" fillId="0" borderId="24" xfId="1" applyNumberFormat="1" applyFont="1" applyBorder="1">
      <alignment vertical="center"/>
    </xf>
    <xf numFmtId="0" fontId="0" fillId="8" borderId="16" xfId="0" applyFill="1" applyBorder="1" applyAlignment="1">
      <alignment horizontal="center" vertical="center"/>
    </xf>
    <xf numFmtId="0" fontId="0" fillId="5" borderId="14" xfId="0" applyFill="1" applyBorder="1">
      <alignment vertical="center"/>
    </xf>
    <xf numFmtId="0" fontId="0" fillId="9" borderId="21" xfId="0" applyFill="1" applyBorder="1" applyAlignment="1">
      <alignment horizontal="center" vertical="center"/>
    </xf>
    <xf numFmtId="0" fontId="0" fillId="7" borderId="13" xfId="0" applyFill="1" applyBorder="1">
      <alignment vertical="center"/>
    </xf>
    <xf numFmtId="0" fontId="0" fillId="6" borderId="13" xfId="0" applyFill="1" applyBorder="1">
      <alignment vertical="center"/>
    </xf>
    <xf numFmtId="0" fontId="0" fillId="0" borderId="0" xfId="0" pivotButton="1">
      <alignment vertical="center"/>
    </xf>
    <xf numFmtId="0" fontId="0" fillId="0" borderId="0" xfId="0" applyAlignment="1">
      <alignment horizontal="left" vertical="center"/>
    </xf>
    <xf numFmtId="0" fontId="0" fillId="2" borderId="2"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31" xfId="0" applyFill="1" applyBorder="1">
      <alignment vertical="center"/>
    </xf>
    <xf numFmtId="0" fontId="0" fillId="2" borderId="10" xfId="0" applyFill="1" applyBorder="1">
      <alignment vertical="center"/>
    </xf>
    <xf numFmtId="0" fontId="0" fillId="2" borderId="32" xfId="0" applyFill="1" applyBorder="1">
      <alignment vertical="center"/>
    </xf>
    <xf numFmtId="0" fontId="0" fillId="2" borderId="4" xfId="0" applyFill="1" applyBorder="1">
      <alignment vertical="center"/>
    </xf>
    <xf numFmtId="0" fontId="0" fillId="2" borderId="33" xfId="0" applyFill="1" applyBorder="1">
      <alignment vertical="center"/>
    </xf>
    <xf numFmtId="0" fontId="0" fillId="2" borderId="30" xfId="0" applyFill="1" applyBorder="1">
      <alignment vertical="center"/>
    </xf>
    <xf numFmtId="0" fontId="0" fillId="2" borderId="20" xfId="0" applyFill="1" applyBorder="1">
      <alignment vertical="center"/>
    </xf>
    <xf numFmtId="0" fontId="0" fillId="2" borderId="34" xfId="0" applyFill="1" applyBorder="1">
      <alignment vertical="center"/>
    </xf>
    <xf numFmtId="0" fontId="0" fillId="2" borderId="19" xfId="0" applyFill="1" applyBorder="1">
      <alignment vertical="center"/>
    </xf>
    <xf numFmtId="0" fontId="0" fillId="3" borderId="26" xfId="0" applyFill="1" applyBorder="1">
      <alignment vertical="center"/>
    </xf>
    <xf numFmtId="0" fontId="0" fillId="3" borderId="32" xfId="0" applyFill="1" applyBorder="1">
      <alignment vertical="center"/>
    </xf>
    <xf numFmtId="0" fontId="0" fillId="3" borderId="30" xfId="0" applyFill="1" applyBorder="1">
      <alignment vertical="center"/>
    </xf>
    <xf numFmtId="0" fontId="0" fillId="3" borderId="35" xfId="0" applyFill="1" applyBorder="1">
      <alignment vertical="center"/>
    </xf>
    <xf numFmtId="0" fontId="0" fillId="2" borderId="36" xfId="0" applyFill="1" applyBorder="1">
      <alignment vertical="center"/>
    </xf>
    <xf numFmtId="0" fontId="0" fillId="2" borderId="15" xfId="0" applyFill="1" applyBorder="1">
      <alignment vertical="center"/>
    </xf>
    <xf numFmtId="0" fontId="0" fillId="2" borderId="11" xfId="0" applyFill="1" applyBorder="1">
      <alignment vertical="center"/>
    </xf>
    <xf numFmtId="0" fontId="0" fillId="2" borderId="35" xfId="0" applyFill="1" applyBorder="1">
      <alignment vertical="center"/>
    </xf>
    <xf numFmtId="0" fontId="0" fillId="0" borderId="30" xfId="0" applyBorder="1">
      <alignment vertical="center"/>
    </xf>
    <xf numFmtId="0" fontId="0" fillId="3" borderId="19" xfId="0" applyFill="1" applyBorder="1">
      <alignment vertical="center"/>
    </xf>
    <xf numFmtId="0" fontId="0" fillId="3" borderId="4" xfId="0" applyFill="1" applyBorder="1">
      <alignment vertical="center"/>
    </xf>
    <xf numFmtId="0" fontId="0" fillId="3" borderId="33" xfId="0" applyFill="1" applyBorder="1">
      <alignment vertical="center"/>
    </xf>
    <xf numFmtId="0" fontId="0" fillId="3" borderId="27" xfId="0" applyFill="1" applyBorder="1">
      <alignment vertical="center"/>
    </xf>
    <xf numFmtId="0" fontId="0" fillId="2" borderId="18" xfId="0" applyFill="1" applyBorder="1">
      <alignment vertical="center"/>
    </xf>
    <xf numFmtId="0" fontId="0" fillId="2" borderId="9" xfId="0" applyFill="1" applyBorder="1">
      <alignment vertical="center"/>
    </xf>
    <xf numFmtId="0" fontId="0" fillId="2" borderId="37" xfId="0" applyFill="1" applyBorder="1">
      <alignment vertical="center"/>
    </xf>
    <xf numFmtId="0" fontId="0" fillId="3" borderId="35" xfId="0" applyFill="1" applyBorder="1" applyAlignment="1">
      <alignment vertical="center" wrapText="1"/>
    </xf>
    <xf numFmtId="0" fontId="0" fillId="3" borderId="26" xfId="0" applyFill="1" applyBorder="1" applyAlignment="1">
      <alignment vertical="center" wrapText="1"/>
    </xf>
    <xf numFmtId="0" fontId="0" fillId="0" borderId="30" xfId="0" applyBorder="1" applyAlignment="1">
      <alignment vertical="center" wrapText="1"/>
    </xf>
    <xf numFmtId="0" fontId="0" fillId="0" borderId="0" xfId="0" applyAlignment="1">
      <alignment vertical="center" wrapText="1"/>
    </xf>
    <xf numFmtId="0" fontId="0" fillId="3" borderId="27" xfId="0" applyFill="1" applyBorder="1" applyAlignment="1">
      <alignment vertical="center" wrapText="1"/>
    </xf>
    <xf numFmtId="0" fontId="0" fillId="7" borderId="8" xfId="0" applyFill="1" applyBorder="1" applyAlignment="1">
      <alignment horizontal="center" vertical="center"/>
    </xf>
    <xf numFmtId="0" fontId="0" fillId="7" borderId="1" xfId="0" applyFill="1" applyBorder="1" applyAlignment="1">
      <alignment horizontal="center" vertical="center"/>
    </xf>
    <xf numFmtId="0" fontId="0" fillId="7" borderId="9" xfId="0" applyFill="1" applyBorder="1" applyAlignment="1">
      <alignment horizontal="center" vertical="center"/>
    </xf>
    <xf numFmtId="0" fontId="0" fillId="6" borderId="8" xfId="0" applyFill="1" applyBorder="1" applyAlignment="1">
      <alignment horizontal="center" vertical="center"/>
    </xf>
    <xf numFmtId="0" fontId="0" fillId="6" borderId="1" xfId="0" applyFill="1" applyBorder="1" applyAlignment="1">
      <alignment horizontal="center" vertical="center"/>
    </xf>
    <xf numFmtId="0" fontId="0" fillId="6" borderId="9" xfId="0" applyFill="1" applyBorder="1" applyAlignment="1">
      <alignment horizontal="center" vertical="center" wrapText="1"/>
    </xf>
    <xf numFmtId="0" fontId="0" fillId="13" borderId="5" xfId="0" applyFill="1" applyBorder="1" applyAlignment="1">
      <alignment horizontal="center" vertical="center"/>
    </xf>
    <xf numFmtId="0" fontId="0" fillId="13" borderId="29" xfId="0" applyFill="1" applyBorder="1" applyAlignment="1">
      <alignment horizontal="center" vertical="center"/>
    </xf>
    <xf numFmtId="0" fontId="0" fillId="13" borderId="7" xfId="0" applyFill="1" applyBorder="1" applyAlignment="1">
      <alignment horizontal="center" vertical="center"/>
    </xf>
    <xf numFmtId="0" fontId="0" fillId="13" borderId="3" xfId="0" applyFill="1" applyBorder="1" applyAlignment="1">
      <alignment horizontal="center" vertical="center"/>
    </xf>
    <xf numFmtId="0" fontId="0" fillId="13" borderId="12" xfId="0" applyFill="1" applyBorder="1" applyAlignment="1">
      <alignment horizontal="center" vertical="center"/>
    </xf>
    <xf numFmtId="0" fontId="0" fillId="13" borderId="1" xfId="0" applyFill="1" applyBorder="1">
      <alignment vertical="center"/>
    </xf>
    <xf numFmtId="0" fontId="0" fillId="8" borderId="10" xfId="0" applyFill="1" applyBorder="1" applyAlignment="1">
      <alignment horizontal="center" vertical="center"/>
    </xf>
    <xf numFmtId="0" fontId="0" fillId="8" borderId="28" xfId="0" applyFill="1" applyBorder="1" applyAlignment="1">
      <alignment horizontal="center" vertical="center"/>
    </xf>
    <xf numFmtId="0" fontId="0" fillId="8" borderId="11" xfId="0" applyFill="1" applyBorder="1" applyAlignment="1">
      <alignment horizontal="center" vertical="center"/>
    </xf>
    <xf numFmtId="0" fontId="0" fillId="13" borderId="5" xfId="0" applyFill="1" applyBorder="1" applyAlignment="1">
      <alignment horizontal="center" vertical="center"/>
    </xf>
    <xf numFmtId="0" fontId="0" fillId="13" borderId="6" xfId="0" applyFill="1" applyBorder="1" applyAlignment="1">
      <alignment horizontal="center" vertical="center"/>
    </xf>
    <xf numFmtId="0" fontId="0" fillId="13" borderId="7"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10" borderId="10" xfId="0" applyFill="1" applyBorder="1" applyAlignment="1">
      <alignment horizontal="center" vertical="center"/>
    </xf>
  </cellXfs>
  <cellStyles count="2">
    <cellStyle name="パーセント" xfId="1" builtinId="5"/>
    <cellStyle name="標準" xfId="0" builtinId="0"/>
  </cellStyles>
  <dxfs count="26">
    <dxf>
      <fill>
        <patternFill patternType="solid">
          <fgColor indexed="64"/>
          <bgColor theme="7" tint="0.79998168889431442"/>
        </patternFill>
      </fill>
      <alignment horizontal="general" vertical="center" textRotation="0" wrapText="1" indent="0" justifyLastLine="0" shrinkToFit="0" readingOrder="0"/>
      <border diagonalUp="0" diagonalDown="0">
        <left style="medium">
          <color indexed="64"/>
        </left>
        <right/>
        <top style="thin">
          <color indexed="64"/>
        </top>
        <bottom style="thin">
          <color indexed="64"/>
        </bottom>
        <vertical/>
        <horizontal/>
      </border>
    </dxf>
    <dxf>
      <numFmt numFmtId="0" formatCode="General"/>
      <fill>
        <patternFill patternType="solid">
          <fgColor indexed="64"/>
          <bgColor theme="7" tint="0.79998168889431442"/>
        </patternFill>
      </fill>
      <border diagonalUp="0" diagonalDown="0">
        <left style="medium">
          <color indexed="64"/>
        </left>
        <right/>
        <top style="thin">
          <color indexed="64"/>
        </top>
        <bottom style="thin">
          <color indexed="64"/>
        </bottom>
        <vertical/>
        <horizontal/>
      </border>
    </dxf>
    <dxf>
      <fill>
        <patternFill patternType="solid">
          <fgColor indexed="64"/>
          <bgColor theme="7" tint="0.79998168889431442"/>
        </patternFill>
      </fill>
      <border diagonalUp="0" diagonalDown="0" outline="0">
        <left style="medium">
          <color indexed="64"/>
        </left>
        <right style="medium">
          <color indexed="64"/>
        </right>
        <top style="thin">
          <color indexed="64"/>
        </top>
        <bottom style="thin">
          <color indexed="64"/>
        </bottom>
      </border>
    </dxf>
    <dxf>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7" tint="0.79998168889431442"/>
        </patternFill>
      </fill>
      <alignment horizontal="center" vertical="center" textRotation="0" indent="0" justifyLastLine="0" shrinkToFit="0" readingOrder="0"/>
      <border diagonalUp="0" diagonalDown="0" outline="0">
        <left style="medium">
          <color indexed="64"/>
        </left>
        <right style="thin">
          <color indexed="64"/>
        </right>
        <top style="thin">
          <color indexed="64"/>
        </top>
        <bottom style="thin">
          <color indexed="64"/>
        </bottom>
      </border>
    </dxf>
    <dxf>
      <numFmt numFmtId="0" formatCode="General"/>
      <fill>
        <patternFill patternType="solid">
          <fgColor indexed="64"/>
          <bgColor theme="7" tint="0.79998168889431442"/>
        </patternFill>
      </fill>
      <border diagonalUp="0" diagonalDown="0">
        <left style="medium">
          <color indexed="64"/>
        </left>
        <right/>
        <top style="thin">
          <color indexed="64"/>
        </top>
        <bottom style="thin">
          <color indexed="64"/>
        </bottom>
        <vertical/>
        <horizontal/>
      </border>
    </dxf>
    <dxf>
      <fill>
        <patternFill patternType="solid">
          <fgColor indexed="64"/>
          <bgColor theme="7" tint="0.79998168889431442"/>
        </patternFill>
      </fill>
      <border diagonalUp="0" diagonalDown="0">
        <left style="medium">
          <color indexed="64"/>
        </left>
        <right style="medium">
          <color indexed="64"/>
        </right>
        <top style="thin">
          <color indexed="64"/>
        </top>
        <bottom style="thin">
          <color indexed="64"/>
        </bottom>
        <vertical/>
        <horizontal/>
      </border>
    </dxf>
    <dxf>
      <fill>
        <patternFill patternType="solid">
          <fgColor indexed="64"/>
          <bgColor theme="9" tint="0.79998168889431442"/>
        </patternFill>
      </fill>
      <alignment horizontal="general"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ill>
        <patternFill patternType="solid">
          <fgColor indexed="64"/>
          <bgColor theme="9" tint="0.79998168889431442"/>
        </patternFill>
      </fill>
      <alignment horizontal="center" vertical="center" textRotation="0" indent="0" justifyLastLine="0" shrinkToFit="0" readingOrder="0"/>
      <border diagonalUp="0" diagonalDown="0" outline="0">
        <left style="thin">
          <color indexed="64"/>
        </left>
        <right style="medium">
          <color indexed="64"/>
        </right>
        <top style="thin">
          <color indexed="64"/>
        </top>
        <bottom style="thin">
          <color indexed="64"/>
        </bottom>
      </border>
    </dxf>
    <dxf>
      <fill>
        <patternFill patternType="solid">
          <fgColor indexed="64"/>
          <bgColor theme="9"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79998168889431442"/>
        </patternFill>
      </fill>
      <alignment horizontal="center" vertical="center" textRotation="0" indent="0" justifyLastLine="0" shrinkToFit="0" readingOrder="0"/>
      <border diagonalUp="0" diagonalDown="0" outline="0">
        <left style="medium">
          <color indexed="64"/>
        </left>
        <right style="thin">
          <color indexed="64"/>
        </right>
        <top style="thin">
          <color indexed="64"/>
        </top>
        <bottom style="thin">
          <color indexed="64"/>
        </bottom>
      </border>
    </dxf>
    <dxf>
      <numFmt numFmtId="0" formatCode="General"/>
      <fill>
        <patternFill patternType="solid">
          <fgColor indexed="64"/>
          <bgColor theme="9" tint="0.79998168889431442"/>
        </patternFill>
      </fill>
      <border diagonalUp="0" diagonalDown="0">
        <left style="medium">
          <color indexed="64"/>
        </left>
        <right/>
        <top style="thin">
          <color indexed="64"/>
        </top>
        <bottom style="thin">
          <color indexed="64"/>
        </bottom>
        <vertical/>
        <horizontal/>
      </border>
    </dxf>
    <dxf>
      <fill>
        <patternFill patternType="solid">
          <fgColor indexed="64"/>
          <bgColor theme="9" tint="0.79998168889431442"/>
        </patternFill>
      </fill>
      <border diagonalUp="0" diagonalDown="0">
        <left style="medium">
          <color indexed="64"/>
        </left>
        <right style="medium">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medium">
          <color indexed="64"/>
        </right>
        <top style="thin">
          <color indexed="64"/>
        </top>
        <bottom style="thin">
          <color indexed="64"/>
        </bottom>
        <vertical/>
        <horizontal/>
      </border>
    </dxf>
    <dxf>
      <numFmt numFmtId="0" formatCode="General"/>
      <fill>
        <patternFill patternType="solid">
          <fgColor indexed="64"/>
          <bgColor theme="3" tint="0.89999084444715716"/>
        </patternFill>
      </fill>
      <border diagonalUp="0" diagonalDown="0">
        <left/>
        <right/>
        <top style="thin">
          <color indexed="64"/>
        </top>
        <bottom style="thin">
          <color indexed="64"/>
        </bottom>
        <vertical/>
        <horizontal/>
      </border>
    </dxf>
    <dxf>
      <fill>
        <patternFill patternType="solid">
          <fgColor indexed="64"/>
          <bgColor theme="3" tint="0.89999084444715716"/>
        </patternFill>
      </fill>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2" tint="-9.9978637043366805E-2"/>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rder>
    </dxf>
    <dxf>
      <border outline="0">
        <bottom style="thin">
          <color indexed="64"/>
        </bottom>
      </border>
    </dxf>
    <dxf>
      <fill>
        <patternFill patternType="solid">
          <fgColor indexed="64"/>
          <bgColor theme="7"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400"/>
              <a:t>参加者：所属割合</a:t>
            </a:r>
            <a:endParaRPr lang="en-US" altLang="ja-JP" sz="2400"/>
          </a:p>
        </c:rich>
      </c:tx>
      <c:layout>
        <c:manualLayout>
          <c:xMode val="edge"/>
          <c:yMode val="edge"/>
          <c:x val="0.34331646809205152"/>
          <c:y val="4.435746901500325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E2C5-423F-B9FA-0538E15F158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E2C5-423F-B9FA-0538E15F158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E2C5-423F-B9FA-0538E15F1589}"/>
              </c:ext>
            </c:extLst>
          </c:dPt>
          <c:dLbls>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400" b="0" i="0" u="none" strike="noStrike" kern="1200" baseline="0">
                      <a:solidFill>
                        <a:schemeClr val="dk1">
                          <a:lumMod val="65000"/>
                          <a:lumOff val="3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E2C5-423F-B9FA-0538E15F1589}"/>
                </c:ext>
              </c:extLst>
            </c:dLbl>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400" b="0" i="0" u="none" strike="noStrike" kern="1200" baseline="0">
                      <a:solidFill>
                        <a:schemeClr val="dk1">
                          <a:lumMod val="65000"/>
                          <a:lumOff val="3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E2C5-423F-B9FA-0538E15F1589}"/>
                </c:ext>
              </c:extLst>
            </c:dLbl>
            <c:dLbl>
              <c:idx val="2"/>
              <c:layout>
                <c:manualLayout>
                  <c:x val="-8.0548855009901957E-2"/>
                  <c:y val="7.6328130216599635E-2"/>
                </c:manualLayout>
              </c:layout>
              <c:spPr>
                <a:xfrm>
                  <a:off x="718784" y="94801"/>
                  <a:ext cx="1816055" cy="1060961"/>
                </a:xfrm>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noAutofit/>
                </a:bodyPr>
                <a:lstStyle/>
                <a:p>
                  <a:pPr>
                    <a:defRPr sz="1400" b="0" i="0" u="none" strike="noStrike" kern="1200" baseline="0">
                      <a:solidFill>
                        <a:schemeClr val="dk1">
                          <a:lumMod val="65000"/>
                          <a:lumOff val="35000"/>
                        </a:schemeClr>
                      </a:solidFill>
                      <a:latin typeface="HGPｺﾞｼｯｸM" panose="020B0600000000000000" pitchFamily="50" charset="-128"/>
                      <a:ea typeface="HGPｺﾞｼｯｸM" panose="020B0600000000000000" pitchFamily="50"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gd name="adj1" fmla="val 72634"/>
                        <a:gd name="adj2" fmla="val 45289"/>
                      </a:avLst>
                    </a:prstGeom>
                    <a:noFill/>
                    <a:ln>
                      <a:noFill/>
                    </a:ln>
                  </c15:spPr>
                  <c15:layout>
                    <c:manualLayout>
                      <c:w val="0.31192069506741177"/>
                      <c:h val="0.19138656055089889"/>
                    </c:manualLayout>
                  </c15:layout>
                </c:ext>
                <c:ext xmlns:c16="http://schemas.microsoft.com/office/drawing/2014/chart" uri="{C3380CC4-5D6E-409C-BE32-E72D297353CC}">
                  <c16:uniqueId val="{00000005-E2C5-423F-B9FA-0538E15F158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2000" b="0" i="0" u="none" strike="noStrike" kern="1200" baseline="0">
                    <a:solidFill>
                      <a:schemeClr val="dk1">
                        <a:lumMod val="65000"/>
                        <a:lumOff val="35000"/>
                      </a:schemeClr>
                    </a:solidFill>
                    <a:latin typeface="HGPｺﾞｼｯｸM" panose="020B0600000000000000" pitchFamily="50" charset="-128"/>
                    <a:ea typeface="HGPｺﾞｼｯｸM" panose="020B0600000000000000" pitchFamily="50"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データ集計・全体割合!$B$5:$B$7</c:f>
              <c:strCache>
                <c:ptCount val="3"/>
                <c:pt idx="0">
                  <c:v>企業</c:v>
                </c:pt>
                <c:pt idx="1">
                  <c:v>支援機関</c:v>
                </c:pt>
                <c:pt idx="2">
                  <c:v>その他(行政機関・教育機関)</c:v>
                </c:pt>
              </c:strCache>
            </c:strRef>
          </c:cat>
          <c:val>
            <c:numRef>
              <c:f>データ集計・全体割合!$C$5:$C$7</c:f>
              <c:numCache>
                <c:formatCode>General</c:formatCode>
                <c:ptCount val="3"/>
                <c:pt idx="0">
                  <c:v>36</c:v>
                </c:pt>
                <c:pt idx="1">
                  <c:v>41</c:v>
                </c:pt>
                <c:pt idx="2">
                  <c:v>11</c:v>
                </c:pt>
              </c:numCache>
            </c:numRef>
          </c:val>
          <c:extLst>
            <c:ext xmlns:c16="http://schemas.microsoft.com/office/drawing/2014/chart" uri="{C3380CC4-5D6E-409C-BE32-E72D297353CC}">
              <c16:uniqueId val="{00000006-E2C5-423F-B9FA-0538E15F1589}"/>
            </c:ext>
          </c:extLst>
        </c:ser>
        <c: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8-E2C5-423F-B9FA-0538E15F158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E2C5-423F-B9FA-0538E15F158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C-E2C5-423F-B9FA-0538E15F158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データ集計・全体割合!$B$5:$B$7</c:f>
              <c:strCache>
                <c:ptCount val="3"/>
                <c:pt idx="0">
                  <c:v>企業</c:v>
                </c:pt>
                <c:pt idx="1">
                  <c:v>支援機関</c:v>
                </c:pt>
                <c:pt idx="2">
                  <c:v>その他(行政機関・教育機関)</c:v>
                </c:pt>
              </c:strCache>
            </c:strRef>
          </c:cat>
          <c:val>
            <c:numRef>
              <c:f>データ集計・全体割合!$D$5:$D$7</c:f>
              <c:numCache>
                <c:formatCode>0.0%</c:formatCode>
                <c:ptCount val="3"/>
                <c:pt idx="0">
                  <c:v>0.40909090909090912</c:v>
                </c:pt>
                <c:pt idx="1">
                  <c:v>0.46590909090909088</c:v>
                </c:pt>
                <c:pt idx="2">
                  <c:v>0.125</c:v>
                </c:pt>
              </c:numCache>
            </c:numRef>
          </c:val>
          <c:extLst>
            <c:ext xmlns:c16="http://schemas.microsoft.com/office/drawing/2014/chart" uri="{C3380CC4-5D6E-409C-BE32-E72D297353CC}">
              <c16:uniqueId val="{0000000D-E2C5-423F-B9FA-0538E15F1589}"/>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HGPｺﾞｼｯｸM" panose="020B0600000000000000" pitchFamily="50" charset="-128"/>
              <a:ea typeface="HGPｺﾞｼｯｸM" panose="020B06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1"/>
          <c:order val="1"/>
          <c:tx>
            <c:strRef>
              <c:f>データ集計・どのセッションが有益だったか!$B$6</c:f>
              <c:strCache>
                <c:ptCount val="1"/>
                <c:pt idx="0">
                  <c:v>支援機関</c:v>
                </c:pt>
              </c:strCache>
              <c:extLst xmlns:c15="http://schemas.microsoft.com/office/drawing/2012/chart"/>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A-21D8-458C-9A08-78B1B47BB71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C-21D8-458C-9A08-78B1B47BB71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E-21D8-458C-9A08-78B1B47BB71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0-21D8-458C-9A08-78B1B47BB71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データ集計・どのセッションが有益だったか!$C$4:$F$4</c:f>
              <c:strCache>
                <c:ptCount val="4"/>
                <c:pt idx="0">
                  <c:v>第一部</c:v>
                </c:pt>
                <c:pt idx="1">
                  <c:v> 第二部</c:v>
                </c:pt>
                <c:pt idx="2">
                  <c:v> 第三部</c:v>
                </c:pt>
                <c:pt idx="3">
                  <c:v> 第四部</c:v>
                </c:pt>
              </c:strCache>
              <c:extLst xmlns:c15="http://schemas.microsoft.com/office/drawing/2012/chart"/>
            </c:strRef>
          </c:cat>
          <c:val>
            <c:numRef>
              <c:f>データ集計・どのセッションが有益だったか!$C$6:$F$6</c:f>
              <c:numCache>
                <c:formatCode>General</c:formatCode>
                <c:ptCount val="4"/>
                <c:pt idx="0">
                  <c:v>10</c:v>
                </c:pt>
                <c:pt idx="1">
                  <c:v>35</c:v>
                </c:pt>
                <c:pt idx="2">
                  <c:v>10</c:v>
                </c:pt>
                <c:pt idx="3">
                  <c:v>13</c:v>
                </c:pt>
              </c:numCache>
              <c:extLst xmlns:c15="http://schemas.microsoft.com/office/drawing/2012/chart"/>
            </c:numRef>
          </c:val>
          <c:extLst>
            <c:ext xmlns:c16="http://schemas.microsoft.com/office/drawing/2014/chart" uri="{C3380CC4-5D6E-409C-BE32-E72D297353CC}">
              <c16:uniqueId val="{00000011-21D8-458C-9A08-78B1B47BB71F}"/>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データ集計・どのセッションが有益だったか!$B$5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1D8-458C-9A08-78B1B47BB71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1D8-458C-9A08-78B1B47BB71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21D8-458C-9A08-78B1B47BB71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1D8-458C-9A08-78B1B47BB71F}"/>
                    </c:ext>
                  </c:extLst>
                </c:dPt>
                <c:dLbls>
                  <c:dLbl>
                    <c:idx val="1"/>
                    <c:layout>
                      <c:manualLayout>
                        <c:x val="0.14166666666666666"/>
                        <c:y val="-0.16666666666666674"/>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21D8-458C-9A08-78B1B47BB71F}"/>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c:ext uri="{02D57815-91ED-43cb-92C2-25804820EDAC}">
                        <c15:formulaRef>
                          <c15:sqref>データ集計・どのセッションが有益だったか!$C$5:$F$5</c15:sqref>
                        </c15:formulaRef>
                      </c:ext>
                    </c:extLst>
                    <c:numCache>
                      <c:formatCode>General</c:formatCode>
                      <c:ptCount val="4"/>
                      <c:pt idx="0">
                        <c:v>9</c:v>
                      </c:pt>
                      <c:pt idx="1">
                        <c:v>28</c:v>
                      </c:pt>
                      <c:pt idx="2">
                        <c:v>5</c:v>
                      </c:pt>
                      <c:pt idx="3">
                        <c:v>11</c:v>
                      </c:pt>
                    </c:numCache>
                  </c:numRef>
                </c:val>
                <c:extLst>
                  <c:ext xmlns:c16="http://schemas.microsoft.com/office/drawing/2014/chart" uri="{C3380CC4-5D6E-409C-BE32-E72D297353CC}">
                    <c16:uniqueId val="{00000008-21D8-458C-9A08-78B1B47BB71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データ集計・どのセッションが有益だったか!$B$7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21D8-458C-9A08-78B1B47BB71F}"/>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5-21D8-458C-9A08-78B1B47BB71F}"/>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7-21D8-458C-9A08-78B1B47BB71F}"/>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9-21D8-458C-9A08-78B1B47BB71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データ集計・どのセッションが有益だったか!$C$7:$F$7</c15:sqref>
                        </c15:formulaRef>
                      </c:ext>
                    </c:extLst>
                    <c:numCache>
                      <c:formatCode>General</c:formatCode>
                      <c:ptCount val="4"/>
                      <c:pt idx="0">
                        <c:v>6</c:v>
                      </c:pt>
                      <c:pt idx="1">
                        <c:v>10</c:v>
                      </c:pt>
                      <c:pt idx="2">
                        <c:v>4</c:v>
                      </c:pt>
                      <c:pt idx="3">
                        <c:v>4</c:v>
                      </c:pt>
                    </c:numCache>
                  </c:numRef>
                </c:val>
                <c:extLst xmlns:c15="http://schemas.microsoft.com/office/drawing/2012/chart">
                  <c:ext xmlns:c16="http://schemas.microsoft.com/office/drawing/2014/chart" uri="{C3380CC4-5D6E-409C-BE32-E72D297353CC}">
                    <c16:uniqueId val="{0000001A-21D8-458C-9A08-78B1B47BB71F}"/>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データ集計・どのセッションが有益だったか!$B$8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C-21D8-458C-9A08-78B1B47BB71F}"/>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E-21D8-458C-9A08-78B1B47BB71F}"/>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0-21D8-458C-9A08-78B1B47BB71F}"/>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2-21D8-458C-9A08-78B1B47BB71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データ集計・どのセッションが有益だったか!$C$8:$F$8</c15:sqref>
                        </c15:formulaRef>
                      </c:ext>
                    </c:extLst>
                    <c:numCache>
                      <c:formatCode>General</c:formatCode>
                      <c:ptCount val="4"/>
                      <c:pt idx="0">
                        <c:v>25</c:v>
                      </c:pt>
                      <c:pt idx="1">
                        <c:v>73</c:v>
                      </c:pt>
                      <c:pt idx="2">
                        <c:v>19</c:v>
                      </c:pt>
                      <c:pt idx="3">
                        <c:v>28</c:v>
                      </c:pt>
                    </c:numCache>
                  </c:numRef>
                </c:val>
                <c:extLst xmlns:c15="http://schemas.microsoft.com/office/drawing/2012/chart">
                  <c:ext xmlns:c16="http://schemas.microsoft.com/office/drawing/2014/chart" uri="{C3380CC4-5D6E-409C-BE32-E72D297353CC}">
                    <c16:uniqueId val="{00000023-21D8-458C-9A08-78B1B47BB71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2"/>
          <c:order val="2"/>
          <c:tx>
            <c:strRef>
              <c:f>データ集計・どのセッションが有益だったか!$B$7</c:f>
              <c:strCache>
                <c:ptCount val="1"/>
                <c:pt idx="0">
                  <c:v>その他</c:v>
                </c:pt>
              </c:strCache>
              <c:extLst xmlns:c15="http://schemas.microsoft.com/office/drawing/2012/chart"/>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3-5B48-40F4-958C-6769B392537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5-5B48-40F4-958C-6769B3925372}"/>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7-5B48-40F4-958C-6769B3925372}"/>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9-5B48-40F4-958C-6769B3925372}"/>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データ集計・どのセッションが有益だったか!$C$4:$F$4</c:f>
              <c:strCache>
                <c:ptCount val="4"/>
                <c:pt idx="0">
                  <c:v>第一部</c:v>
                </c:pt>
                <c:pt idx="1">
                  <c:v> 第二部</c:v>
                </c:pt>
                <c:pt idx="2">
                  <c:v> 第三部</c:v>
                </c:pt>
                <c:pt idx="3">
                  <c:v> 第四部</c:v>
                </c:pt>
              </c:strCache>
              <c:extLst xmlns:c15="http://schemas.microsoft.com/office/drawing/2012/chart"/>
            </c:strRef>
          </c:cat>
          <c:val>
            <c:numRef>
              <c:f>データ集計・どのセッションが有益だったか!$C$7:$F$7</c:f>
              <c:numCache>
                <c:formatCode>General</c:formatCode>
                <c:ptCount val="4"/>
                <c:pt idx="0">
                  <c:v>6</c:v>
                </c:pt>
                <c:pt idx="1">
                  <c:v>10</c:v>
                </c:pt>
                <c:pt idx="2">
                  <c:v>4</c:v>
                </c:pt>
                <c:pt idx="3">
                  <c:v>4</c:v>
                </c:pt>
              </c:numCache>
              <c:extLst xmlns:c15="http://schemas.microsoft.com/office/drawing/2012/chart"/>
            </c:numRef>
          </c:val>
          <c:extLst>
            <c:ext xmlns:c16="http://schemas.microsoft.com/office/drawing/2014/chart" uri="{C3380CC4-5D6E-409C-BE32-E72D297353CC}">
              <c16:uniqueId val="{0000001A-5B48-40F4-958C-6769B3925372}"/>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データ集計・どのセッションが有益だったか!$B$5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B48-40F4-958C-6769B392537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B48-40F4-958C-6769B3925372}"/>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5B48-40F4-958C-6769B3925372}"/>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5B48-40F4-958C-6769B3925372}"/>
                    </c:ext>
                  </c:extLst>
                </c:dPt>
                <c:dLbls>
                  <c:dLbl>
                    <c:idx val="1"/>
                    <c:layout>
                      <c:manualLayout>
                        <c:x val="0.14166666666666666"/>
                        <c:y val="-0.16666666666666674"/>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5B48-40F4-958C-6769B3925372}"/>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c:ext uri="{02D57815-91ED-43cb-92C2-25804820EDAC}">
                        <c15:formulaRef>
                          <c15:sqref>データ集計・どのセッションが有益だったか!$C$5:$F$5</c15:sqref>
                        </c15:formulaRef>
                      </c:ext>
                    </c:extLst>
                    <c:numCache>
                      <c:formatCode>General</c:formatCode>
                      <c:ptCount val="4"/>
                      <c:pt idx="0">
                        <c:v>9</c:v>
                      </c:pt>
                      <c:pt idx="1">
                        <c:v>28</c:v>
                      </c:pt>
                      <c:pt idx="2">
                        <c:v>5</c:v>
                      </c:pt>
                      <c:pt idx="3">
                        <c:v>11</c:v>
                      </c:pt>
                    </c:numCache>
                  </c:numRef>
                </c:val>
                <c:extLst>
                  <c:ext xmlns:c16="http://schemas.microsoft.com/office/drawing/2014/chart" uri="{C3380CC4-5D6E-409C-BE32-E72D297353CC}">
                    <c16:uniqueId val="{00000008-5B48-40F4-958C-6769B392537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データ集計・どのセッションが有益だったか!$B$6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A-5B48-40F4-958C-6769B3925372}"/>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C-5B48-40F4-958C-6769B3925372}"/>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E-5B48-40F4-958C-6769B3925372}"/>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0-5B48-40F4-958C-6769B3925372}"/>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データ集計・どのセッションが有益だったか!$C$6:$F$6</c15:sqref>
                        </c15:formulaRef>
                      </c:ext>
                    </c:extLst>
                    <c:numCache>
                      <c:formatCode>General</c:formatCode>
                      <c:ptCount val="4"/>
                      <c:pt idx="0">
                        <c:v>10</c:v>
                      </c:pt>
                      <c:pt idx="1">
                        <c:v>35</c:v>
                      </c:pt>
                      <c:pt idx="2">
                        <c:v>10</c:v>
                      </c:pt>
                      <c:pt idx="3">
                        <c:v>13</c:v>
                      </c:pt>
                    </c:numCache>
                  </c:numRef>
                </c:val>
                <c:extLst xmlns:c15="http://schemas.microsoft.com/office/drawing/2012/chart">
                  <c:ext xmlns:c16="http://schemas.microsoft.com/office/drawing/2014/chart" uri="{C3380CC4-5D6E-409C-BE32-E72D297353CC}">
                    <c16:uniqueId val="{00000011-5B48-40F4-958C-6769B392537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データ集計・どのセッションが有益だったか!$B$8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C-5B48-40F4-958C-6769B3925372}"/>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E-5B48-40F4-958C-6769B3925372}"/>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0-5B48-40F4-958C-6769B3925372}"/>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2-5B48-40F4-958C-6769B3925372}"/>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データ集計・どのセッションが有益だったか!$C$8:$F$8</c15:sqref>
                        </c15:formulaRef>
                      </c:ext>
                    </c:extLst>
                    <c:numCache>
                      <c:formatCode>General</c:formatCode>
                      <c:ptCount val="4"/>
                      <c:pt idx="0">
                        <c:v>25</c:v>
                      </c:pt>
                      <c:pt idx="1">
                        <c:v>73</c:v>
                      </c:pt>
                      <c:pt idx="2">
                        <c:v>19</c:v>
                      </c:pt>
                      <c:pt idx="3">
                        <c:v>28</c:v>
                      </c:pt>
                    </c:numCache>
                  </c:numRef>
                </c:val>
                <c:extLst xmlns:c15="http://schemas.microsoft.com/office/drawing/2012/chart">
                  <c:ext xmlns:c16="http://schemas.microsoft.com/office/drawing/2014/chart" uri="{C3380CC4-5D6E-409C-BE32-E72D297353CC}">
                    <c16:uniqueId val="{00000023-5B48-40F4-958C-6769B3925372}"/>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モデルの感想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strRef>
              <c:f>データ集計・モデルの感想!$C$4</c:f>
              <c:strCache>
                <c:ptCount val="1"/>
                <c:pt idx="0">
                  <c:v>非常に有益である</c:v>
                </c:pt>
              </c:strCache>
            </c:strRef>
          </c:tx>
          <c:spPr>
            <a:solidFill>
              <a:schemeClr val="accent2"/>
            </a:solidFill>
            <a:ln>
              <a:noFill/>
            </a:ln>
            <a:effectLst/>
          </c:spPr>
          <c:invertIfNegative val="0"/>
          <c:cat>
            <c:strRef>
              <c:f>データ集計・モデルの感想!$B$5:$B$8</c:f>
              <c:strCache>
                <c:ptCount val="4"/>
                <c:pt idx="0">
                  <c:v>企業</c:v>
                </c:pt>
                <c:pt idx="1">
                  <c:v>支援機関</c:v>
                </c:pt>
                <c:pt idx="2">
                  <c:v>その他</c:v>
                </c:pt>
                <c:pt idx="3">
                  <c:v>総計</c:v>
                </c:pt>
              </c:strCache>
            </c:strRef>
          </c:cat>
          <c:val>
            <c:numRef>
              <c:f>データ集計・モデルの感想!$C$5:$C$8</c:f>
              <c:numCache>
                <c:formatCode>General</c:formatCode>
                <c:ptCount val="4"/>
                <c:pt idx="0">
                  <c:v>20</c:v>
                </c:pt>
                <c:pt idx="1">
                  <c:v>22</c:v>
                </c:pt>
                <c:pt idx="2">
                  <c:v>6</c:v>
                </c:pt>
                <c:pt idx="3">
                  <c:v>48</c:v>
                </c:pt>
              </c:numCache>
            </c:numRef>
          </c:val>
          <c:extLst>
            <c:ext xmlns:c16="http://schemas.microsoft.com/office/drawing/2014/chart" uri="{C3380CC4-5D6E-409C-BE32-E72D297353CC}">
              <c16:uniqueId val="{00000000-69C8-4C1F-BC1D-C94D19E93FBF}"/>
            </c:ext>
          </c:extLst>
        </c:ser>
        <c:ser>
          <c:idx val="1"/>
          <c:order val="1"/>
          <c:tx>
            <c:strRef>
              <c:f>データ集計・モデルの感想!$D$4</c:f>
              <c:strCache>
                <c:ptCount val="1"/>
                <c:pt idx="0">
                  <c:v>有益であるが改善点がある</c:v>
                </c:pt>
              </c:strCache>
            </c:strRef>
          </c:tx>
          <c:spPr>
            <a:solidFill>
              <a:schemeClr val="accent4"/>
            </a:solidFill>
            <a:ln>
              <a:noFill/>
            </a:ln>
            <a:effectLst/>
          </c:spPr>
          <c:invertIfNegative val="0"/>
          <c:cat>
            <c:strRef>
              <c:f>データ集計・モデルの感想!$B$5:$B$8</c:f>
              <c:strCache>
                <c:ptCount val="4"/>
                <c:pt idx="0">
                  <c:v>企業</c:v>
                </c:pt>
                <c:pt idx="1">
                  <c:v>支援機関</c:v>
                </c:pt>
                <c:pt idx="2">
                  <c:v>その他</c:v>
                </c:pt>
                <c:pt idx="3">
                  <c:v>総計</c:v>
                </c:pt>
              </c:strCache>
            </c:strRef>
          </c:cat>
          <c:val>
            <c:numRef>
              <c:f>データ集計・モデルの感想!$D$5:$D$8</c:f>
              <c:numCache>
                <c:formatCode>General</c:formatCode>
                <c:ptCount val="4"/>
                <c:pt idx="0">
                  <c:v>16</c:v>
                </c:pt>
                <c:pt idx="1">
                  <c:v>15</c:v>
                </c:pt>
                <c:pt idx="2">
                  <c:v>5</c:v>
                </c:pt>
                <c:pt idx="3">
                  <c:v>36</c:v>
                </c:pt>
              </c:numCache>
            </c:numRef>
          </c:val>
          <c:extLst>
            <c:ext xmlns:c16="http://schemas.microsoft.com/office/drawing/2014/chart" uri="{C3380CC4-5D6E-409C-BE32-E72D297353CC}">
              <c16:uniqueId val="{00000001-69C8-4C1F-BC1D-C94D19E93FBF}"/>
            </c:ext>
          </c:extLst>
        </c:ser>
        <c:ser>
          <c:idx val="2"/>
          <c:order val="2"/>
          <c:tx>
            <c:strRef>
              <c:f>データ集計・モデルの感想!$E$4</c:f>
              <c:strCache>
                <c:ptCount val="1"/>
                <c:pt idx="0">
                  <c:v>未記入等</c:v>
                </c:pt>
              </c:strCache>
            </c:strRef>
          </c:tx>
          <c:spPr>
            <a:solidFill>
              <a:schemeClr val="accent6"/>
            </a:solidFill>
            <a:ln>
              <a:noFill/>
            </a:ln>
            <a:effectLst/>
          </c:spPr>
          <c:invertIfNegative val="0"/>
          <c:cat>
            <c:strRef>
              <c:f>データ集計・モデルの感想!$B$5:$B$8</c:f>
              <c:strCache>
                <c:ptCount val="4"/>
                <c:pt idx="0">
                  <c:v>企業</c:v>
                </c:pt>
                <c:pt idx="1">
                  <c:v>支援機関</c:v>
                </c:pt>
                <c:pt idx="2">
                  <c:v>その他</c:v>
                </c:pt>
                <c:pt idx="3">
                  <c:v>総計</c:v>
                </c:pt>
              </c:strCache>
            </c:strRef>
          </c:cat>
          <c:val>
            <c:numRef>
              <c:f>データ集計・モデルの感想!$E$5:$E$8</c:f>
              <c:numCache>
                <c:formatCode>General</c:formatCode>
                <c:ptCount val="4"/>
                <c:pt idx="1">
                  <c:v>4</c:v>
                </c:pt>
                <c:pt idx="3">
                  <c:v>4</c:v>
                </c:pt>
              </c:numCache>
            </c:numRef>
          </c:val>
          <c:extLst>
            <c:ext xmlns:c16="http://schemas.microsoft.com/office/drawing/2014/chart" uri="{C3380CC4-5D6E-409C-BE32-E72D297353CC}">
              <c16:uniqueId val="{00000002-69C8-4C1F-BC1D-C94D19E93FBF}"/>
            </c:ext>
          </c:extLst>
        </c:ser>
        <c:dLbls>
          <c:showLegendKey val="0"/>
          <c:showVal val="0"/>
          <c:showCatName val="0"/>
          <c:showSerName val="0"/>
          <c:showPercent val="0"/>
          <c:showBubbleSize val="0"/>
        </c:dLbls>
        <c:gapWidth val="150"/>
        <c:overlap val="100"/>
        <c:axId val="917932424"/>
        <c:axId val="917937104"/>
      </c:barChart>
      <c:catAx>
        <c:axId val="917932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7937104"/>
        <c:crosses val="autoZero"/>
        <c:auto val="1"/>
        <c:lblAlgn val="ctr"/>
        <c:lblOffset val="100"/>
        <c:noMultiLvlLbl val="0"/>
      </c:catAx>
      <c:valAx>
        <c:axId val="917937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179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データ集計・モデルの感想!$B$5</c:f>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34F-4AE8-8007-22DD98B2064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4-45DF-4C05-9334-1D804B156F6B}"/>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934F-4AE8-8007-22DD98B20643}"/>
              </c:ext>
            </c:extLst>
          </c:dPt>
          <c:dLbls>
            <c:dLbl>
              <c:idx val="1"/>
              <c:layout>
                <c:manualLayout>
                  <c:x val="1.5459404783704346E-2"/>
                  <c:y val="-0.147458076831305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DF-4C05-9334-1D804B156F6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データ集計・モデルの感想!$C$5:$E$5</c:f>
              <c:numCache>
                <c:formatCode>General</c:formatCode>
                <c:ptCount val="3"/>
                <c:pt idx="0">
                  <c:v>20</c:v>
                </c:pt>
                <c:pt idx="1">
                  <c:v>16</c:v>
                </c:pt>
              </c:numCache>
            </c:numRef>
          </c:val>
          <c:extLst>
            <c:ext xmlns:c16="http://schemas.microsoft.com/office/drawing/2014/chart" uri="{C3380CC4-5D6E-409C-BE32-E72D297353CC}">
              <c16:uniqueId val="{00000000-45DF-4C05-9334-1D804B156F6B}"/>
            </c:ext>
          </c:extLst>
        </c:ser>
        <c:ser>
          <c:idx val="1"/>
          <c:order val="1"/>
          <c:tx>
            <c:strRef>
              <c:f>データ集計・モデルの感想!$B$6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7-934F-4AE8-8007-22DD98B2064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9-934F-4AE8-8007-22DD98B2064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B-934F-4AE8-8007-22DD98B2064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データ集計・モデルの感想!$C$6:$E$6</c:f>
              <c:numCache>
                <c:formatCode>General</c:formatCode>
                <c:ptCount val="3"/>
                <c:pt idx="0">
                  <c:v>22</c:v>
                </c:pt>
                <c:pt idx="1">
                  <c:v>15</c:v>
                </c:pt>
                <c:pt idx="2">
                  <c:v>4</c:v>
                </c:pt>
              </c:numCache>
            </c:numRef>
          </c:val>
          <c:extLst>
            <c:ext xmlns:c16="http://schemas.microsoft.com/office/drawing/2014/chart" uri="{C3380CC4-5D6E-409C-BE32-E72D297353CC}">
              <c16:uniqueId val="{00000001-45DF-4C05-9334-1D804B156F6B}"/>
            </c:ext>
          </c:extLst>
        </c:ser>
        <c:ser>
          <c:idx val="2"/>
          <c:order val="2"/>
          <c:tx>
            <c:strRef>
              <c:f>データ集計・モデルの感想!$B$7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D-934F-4AE8-8007-22DD98B2064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F-934F-4AE8-8007-22DD98B2064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1-934F-4AE8-8007-22DD98B2064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データ集計・モデルの感想!$C$7:$E$7</c:f>
              <c:numCache>
                <c:formatCode>General</c:formatCode>
                <c:ptCount val="3"/>
                <c:pt idx="0">
                  <c:v>6</c:v>
                </c:pt>
                <c:pt idx="1">
                  <c:v>5</c:v>
                </c:pt>
              </c:numCache>
            </c:numRef>
          </c:val>
          <c:extLst>
            <c:ext xmlns:c16="http://schemas.microsoft.com/office/drawing/2014/chart" uri="{C3380CC4-5D6E-409C-BE32-E72D297353CC}">
              <c16:uniqueId val="{00000002-45DF-4C05-9334-1D804B156F6B}"/>
            </c:ext>
          </c:extLst>
        </c:ser>
        <c:ser>
          <c:idx val="3"/>
          <c:order val="3"/>
          <c:tx>
            <c:strRef>
              <c:f>データ集計・モデルの感想!$B$8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3-934F-4AE8-8007-22DD98B20643}"/>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5-934F-4AE8-8007-22DD98B20643}"/>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7-934F-4AE8-8007-22DD98B2064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データ集計・モデルの感想!$C$8:$E$8</c:f>
              <c:numCache>
                <c:formatCode>General</c:formatCode>
                <c:ptCount val="3"/>
                <c:pt idx="0">
                  <c:v>48</c:v>
                </c:pt>
                <c:pt idx="1">
                  <c:v>36</c:v>
                </c:pt>
                <c:pt idx="2">
                  <c:v>4</c:v>
                </c:pt>
              </c:numCache>
            </c:numRef>
          </c:val>
          <c:extLst>
            <c:ext xmlns:c16="http://schemas.microsoft.com/office/drawing/2014/chart" uri="{C3380CC4-5D6E-409C-BE32-E72D297353CC}">
              <c16:uniqueId val="{00000003-45DF-4C05-9334-1D804B156F6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1"/>
          <c:order val="1"/>
          <c:tx>
            <c:strRef>
              <c:f>データ集計・モデルの感想!$B$6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8-0408-4DF0-BA05-413D2699C5F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A-0408-4DF0-BA05-413D2699C5F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C-0408-4DF0-BA05-413D2699C5F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データ集計・モデルの感想!$C$6:$E$6</c:f>
              <c:numCache>
                <c:formatCode>General</c:formatCode>
                <c:ptCount val="3"/>
                <c:pt idx="0">
                  <c:v>22</c:v>
                </c:pt>
                <c:pt idx="1">
                  <c:v>15</c:v>
                </c:pt>
                <c:pt idx="2">
                  <c:v>4</c:v>
                </c:pt>
              </c:numCache>
            </c:numRef>
          </c:val>
          <c:extLst>
            <c:ext xmlns:c16="http://schemas.microsoft.com/office/drawing/2014/chart" uri="{C3380CC4-5D6E-409C-BE32-E72D297353CC}">
              <c16:uniqueId val="{0000000D-0408-4DF0-BA05-413D2699C5FE}"/>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データ集計・モデルの感想!$B$5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0408-4DF0-BA05-413D2699C5F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408-4DF0-BA05-413D2699C5F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0408-4DF0-BA05-413D2699C5FE}"/>
                    </c:ext>
                  </c:extLst>
                </c:dPt>
                <c:dLbls>
                  <c:dLbl>
                    <c:idx val="1"/>
                    <c:layout>
                      <c:manualLayout>
                        <c:x val="9.6670247046186902E-2"/>
                        <c:y val="-6.018518518518509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0408-4DF0-BA05-413D2699C5F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c:ext uri="{02D57815-91ED-43cb-92C2-25804820EDAC}">
                        <c15:formulaRef>
                          <c15:sqref>データ集計・モデルの感想!$C$5:$E$5</c15:sqref>
                        </c15:formulaRef>
                      </c:ext>
                    </c:extLst>
                    <c:numCache>
                      <c:formatCode>General</c:formatCode>
                      <c:ptCount val="3"/>
                      <c:pt idx="0">
                        <c:v>20</c:v>
                      </c:pt>
                      <c:pt idx="1">
                        <c:v>16</c:v>
                      </c:pt>
                    </c:numCache>
                  </c:numRef>
                </c:val>
                <c:extLst>
                  <c:ext xmlns:c16="http://schemas.microsoft.com/office/drawing/2014/chart" uri="{C3380CC4-5D6E-409C-BE32-E72D297353CC}">
                    <c16:uniqueId val="{00000006-0408-4DF0-BA05-413D2699C5F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データ集計・モデルの感想!$B$7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408-4DF0-BA05-413D2699C5FE}"/>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1-0408-4DF0-BA05-413D2699C5FE}"/>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3-0408-4DF0-BA05-413D2699C5F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データ集計・モデルの感想!$C$7:$E$7</c15:sqref>
                        </c15:formulaRef>
                      </c:ext>
                    </c:extLst>
                    <c:numCache>
                      <c:formatCode>General</c:formatCode>
                      <c:ptCount val="3"/>
                      <c:pt idx="0">
                        <c:v>6</c:v>
                      </c:pt>
                      <c:pt idx="1">
                        <c:v>5</c:v>
                      </c:pt>
                    </c:numCache>
                  </c:numRef>
                </c:val>
                <c:extLst xmlns:c15="http://schemas.microsoft.com/office/drawing/2012/chart">
                  <c:ext xmlns:c16="http://schemas.microsoft.com/office/drawing/2014/chart" uri="{C3380CC4-5D6E-409C-BE32-E72D297353CC}">
                    <c16:uniqueId val="{00000014-0408-4DF0-BA05-413D2699C5FE}"/>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データ集計・モデルの感想!$B$8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6-0408-4DF0-BA05-413D2699C5FE}"/>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8-0408-4DF0-BA05-413D2699C5FE}"/>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A-0408-4DF0-BA05-413D2699C5FE}"/>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データ集計・モデルの感想!$C$8:$E$8</c15:sqref>
                        </c15:formulaRef>
                      </c:ext>
                    </c:extLst>
                    <c:numCache>
                      <c:formatCode>General</c:formatCode>
                      <c:ptCount val="3"/>
                      <c:pt idx="0">
                        <c:v>48</c:v>
                      </c:pt>
                      <c:pt idx="1">
                        <c:v>36</c:v>
                      </c:pt>
                      <c:pt idx="2">
                        <c:v>4</c:v>
                      </c:pt>
                    </c:numCache>
                  </c:numRef>
                </c:val>
                <c:extLst xmlns:c15="http://schemas.microsoft.com/office/drawing/2012/chart">
                  <c:ext xmlns:c16="http://schemas.microsoft.com/office/drawing/2014/chart" uri="{C3380CC4-5D6E-409C-BE32-E72D297353CC}">
                    <c16:uniqueId val="{0000001B-0408-4DF0-BA05-413D2699C5FE}"/>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2"/>
          <c:order val="2"/>
          <c:tx>
            <c:strRef>
              <c:f>データ集計・モデルの感想!$B$7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F-A3D9-4A93-ABE0-30F16D4A61C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1-A3D9-4A93-ABE0-30F16D4A61C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3-A3D9-4A93-ABE0-30F16D4A61C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データ集計・モデルの感想!$C$7:$E$7</c:f>
              <c:numCache>
                <c:formatCode>General</c:formatCode>
                <c:ptCount val="3"/>
                <c:pt idx="0">
                  <c:v>6</c:v>
                </c:pt>
                <c:pt idx="1">
                  <c:v>5</c:v>
                </c:pt>
              </c:numCache>
            </c:numRef>
          </c:val>
          <c:extLst>
            <c:ext xmlns:c16="http://schemas.microsoft.com/office/drawing/2014/chart" uri="{C3380CC4-5D6E-409C-BE32-E72D297353CC}">
              <c16:uniqueId val="{00000014-A3D9-4A93-ABE0-30F16D4A61C1}"/>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データ集計・モデルの感想!$B$5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A3D9-4A93-ABE0-30F16D4A61C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A3D9-4A93-ABE0-30F16D4A61C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A3D9-4A93-ABE0-30F16D4A61C1}"/>
                    </c:ext>
                  </c:extLst>
                </c:dPt>
                <c:dLbls>
                  <c:dLbl>
                    <c:idx val="1"/>
                    <c:layout>
                      <c:manualLayout>
                        <c:x val="9.6670247046186902E-2"/>
                        <c:y val="-6.018518518518509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A3D9-4A93-ABE0-30F16D4A61C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c:ext uri="{02D57815-91ED-43cb-92C2-25804820EDAC}">
                        <c15:formulaRef>
                          <c15:sqref>データ集計・モデルの感想!$C$5:$E$5</c15:sqref>
                        </c15:formulaRef>
                      </c:ext>
                    </c:extLst>
                    <c:numCache>
                      <c:formatCode>General</c:formatCode>
                      <c:ptCount val="3"/>
                      <c:pt idx="0">
                        <c:v>20</c:v>
                      </c:pt>
                      <c:pt idx="1">
                        <c:v>16</c:v>
                      </c:pt>
                    </c:numCache>
                  </c:numRef>
                </c:val>
                <c:extLst>
                  <c:ext xmlns:c16="http://schemas.microsoft.com/office/drawing/2014/chart" uri="{C3380CC4-5D6E-409C-BE32-E72D297353CC}">
                    <c16:uniqueId val="{00000006-A3D9-4A93-ABE0-30F16D4A61C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データ集計・モデルの感想!$B$6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8-A3D9-4A93-ABE0-30F16D4A61C1}"/>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A-A3D9-4A93-ABE0-30F16D4A61C1}"/>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C-A3D9-4A93-ABE0-30F16D4A61C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データ集計・モデルの感想!$C$6:$E$6</c15:sqref>
                        </c15:formulaRef>
                      </c:ext>
                    </c:extLst>
                    <c:numCache>
                      <c:formatCode>General</c:formatCode>
                      <c:ptCount val="3"/>
                      <c:pt idx="0">
                        <c:v>22</c:v>
                      </c:pt>
                      <c:pt idx="1">
                        <c:v>15</c:v>
                      </c:pt>
                      <c:pt idx="2">
                        <c:v>4</c:v>
                      </c:pt>
                    </c:numCache>
                  </c:numRef>
                </c:val>
                <c:extLst xmlns:c15="http://schemas.microsoft.com/office/drawing/2012/chart">
                  <c:ext xmlns:c16="http://schemas.microsoft.com/office/drawing/2014/chart" uri="{C3380CC4-5D6E-409C-BE32-E72D297353CC}">
                    <c16:uniqueId val="{0000000D-A3D9-4A93-ABE0-30F16D4A61C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データ集計・モデルの感想!$B$8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6-A3D9-4A93-ABE0-30F16D4A61C1}"/>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8-A3D9-4A93-ABE0-30F16D4A61C1}"/>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A-A3D9-4A93-ABE0-30F16D4A61C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データ集計・モデルの感想!$C$8:$E$8</c15:sqref>
                        </c15:formulaRef>
                      </c:ext>
                    </c:extLst>
                    <c:numCache>
                      <c:formatCode>General</c:formatCode>
                      <c:ptCount val="3"/>
                      <c:pt idx="0">
                        <c:v>48</c:v>
                      </c:pt>
                      <c:pt idx="1">
                        <c:v>36</c:v>
                      </c:pt>
                      <c:pt idx="2">
                        <c:v>4</c:v>
                      </c:pt>
                    </c:numCache>
                  </c:numRef>
                </c:val>
                <c:extLst xmlns:c15="http://schemas.microsoft.com/office/drawing/2012/chart">
                  <c:ext xmlns:c16="http://schemas.microsoft.com/office/drawing/2014/chart" uri="{C3380CC4-5D6E-409C-BE32-E72D297353CC}">
                    <c16:uniqueId val="{0000001B-A3D9-4A93-ABE0-30F16D4A61C1}"/>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3"/>
          <c:order val="3"/>
          <c:tx>
            <c:strRef>
              <c:f>データ集計・モデルの感想!$B$8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6-9789-420B-AECB-BCE87F5120F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8-9789-420B-AECB-BCE87F5120F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A-9789-420B-AECB-BCE87F5120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データ集計・モデルの感想!$C$4:$E$4</c:f>
              <c:strCache>
                <c:ptCount val="3"/>
                <c:pt idx="0">
                  <c:v>非常に有益である</c:v>
                </c:pt>
                <c:pt idx="1">
                  <c:v>有益であるが改善点がある</c:v>
                </c:pt>
                <c:pt idx="2">
                  <c:v>未記入等</c:v>
                </c:pt>
              </c:strCache>
            </c:strRef>
          </c:cat>
          <c:val>
            <c:numRef>
              <c:f>データ集計・モデルの感想!$C$8:$E$8</c:f>
              <c:numCache>
                <c:formatCode>General</c:formatCode>
                <c:ptCount val="3"/>
                <c:pt idx="0">
                  <c:v>48</c:v>
                </c:pt>
                <c:pt idx="1">
                  <c:v>36</c:v>
                </c:pt>
                <c:pt idx="2">
                  <c:v>4</c:v>
                </c:pt>
              </c:numCache>
            </c:numRef>
          </c:val>
          <c:extLst>
            <c:ext xmlns:c16="http://schemas.microsoft.com/office/drawing/2014/chart" uri="{C3380CC4-5D6E-409C-BE32-E72D297353CC}">
              <c16:uniqueId val="{0000001B-9789-420B-AECB-BCE87F5120F8}"/>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データ集計・モデルの感想!$B$5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789-420B-AECB-BCE87F5120F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789-420B-AECB-BCE87F5120F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9789-420B-AECB-BCE87F5120F8}"/>
                    </c:ext>
                  </c:extLst>
                </c:dPt>
                <c:dLbls>
                  <c:dLbl>
                    <c:idx val="1"/>
                    <c:layout>
                      <c:manualLayout>
                        <c:x val="9.6670247046186902E-2"/>
                        <c:y val="-6.018518518518509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9789-420B-AECB-BCE87F5120F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c:ext uri="{02D57815-91ED-43cb-92C2-25804820EDAC}">
                        <c15:formulaRef>
                          <c15:sqref>データ集計・モデルの感想!$C$5:$E$5</c15:sqref>
                        </c15:formulaRef>
                      </c:ext>
                    </c:extLst>
                    <c:numCache>
                      <c:formatCode>General</c:formatCode>
                      <c:ptCount val="3"/>
                      <c:pt idx="0">
                        <c:v>20</c:v>
                      </c:pt>
                      <c:pt idx="1">
                        <c:v>16</c:v>
                      </c:pt>
                    </c:numCache>
                  </c:numRef>
                </c:val>
                <c:extLst>
                  <c:ext xmlns:c16="http://schemas.microsoft.com/office/drawing/2014/chart" uri="{C3380CC4-5D6E-409C-BE32-E72D297353CC}">
                    <c16:uniqueId val="{00000006-9789-420B-AECB-BCE87F5120F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データ集計・モデルの感想!$B$6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8-9789-420B-AECB-BCE87F5120F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A-9789-420B-AECB-BCE87F5120F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C-9789-420B-AECB-BCE87F5120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データ集計・モデルの感想!$C$6:$E$6</c15:sqref>
                        </c15:formulaRef>
                      </c:ext>
                    </c:extLst>
                    <c:numCache>
                      <c:formatCode>General</c:formatCode>
                      <c:ptCount val="3"/>
                      <c:pt idx="0">
                        <c:v>22</c:v>
                      </c:pt>
                      <c:pt idx="1">
                        <c:v>15</c:v>
                      </c:pt>
                      <c:pt idx="2">
                        <c:v>4</c:v>
                      </c:pt>
                    </c:numCache>
                  </c:numRef>
                </c:val>
                <c:extLst xmlns:c15="http://schemas.microsoft.com/office/drawing/2012/chart">
                  <c:ext xmlns:c16="http://schemas.microsoft.com/office/drawing/2014/chart" uri="{C3380CC4-5D6E-409C-BE32-E72D297353CC}">
                    <c16:uniqueId val="{0000000D-9789-420B-AECB-BCE87F5120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データ集計・モデルの感想!$B$7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9789-420B-AECB-BCE87F5120F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1-9789-420B-AECB-BCE87F5120F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3-9789-420B-AECB-BCE87F5120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データ集計・モデルの感想!$C$4:$E$4</c15:sqref>
                        </c15:formulaRef>
                      </c:ext>
                    </c:extLst>
                    <c:strCache>
                      <c:ptCount val="3"/>
                      <c:pt idx="0">
                        <c:v>非常に有益である</c:v>
                      </c:pt>
                      <c:pt idx="1">
                        <c:v>有益であるが改善点がある</c:v>
                      </c:pt>
                      <c:pt idx="2">
                        <c:v>未記入等</c:v>
                      </c:pt>
                    </c:strCache>
                  </c:strRef>
                </c:cat>
                <c:val>
                  <c:numRef>
                    <c:extLst xmlns:c15="http://schemas.microsoft.com/office/drawing/2012/chart">
                      <c:ext xmlns:c15="http://schemas.microsoft.com/office/drawing/2012/chart" uri="{02D57815-91ED-43cb-92C2-25804820EDAC}">
                        <c15:formulaRef>
                          <c15:sqref>データ集計・モデルの感想!$C$7:$E$7</c15:sqref>
                        </c15:formulaRef>
                      </c:ext>
                    </c:extLst>
                    <c:numCache>
                      <c:formatCode>General</c:formatCode>
                      <c:ptCount val="3"/>
                      <c:pt idx="0">
                        <c:v>6</c:v>
                      </c:pt>
                      <c:pt idx="1">
                        <c:v>5</c:v>
                      </c:pt>
                    </c:numCache>
                  </c:numRef>
                </c:val>
                <c:extLst xmlns:c15="http://schemas.microsoft.com/office/drawing/2012/chart">
                  <c:ext xmlns:c16="http://schemas.microsoft.com/office/drawing/2014/chart" uri="{C3380CC4-5D6E-409C-BE32-E72D297353CC}">
                    <c16:uniqueId val="{00000014-9789-420B-AECB-BCE87F5120F8}"/>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どの要素が有効と感じたか</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strRef>
              <c:f>データ集計・どの要素が有効と感じたか!$C$4</c:f>
              <c:strCache>
                <c:ptCount val="1"/>
                <c:pt idx="0">
                  <c:v>業務
マニュアル</c:v>
                </c:pt>
              </c:strCache>
            </c:strRef>
          </c:tx>
          <c:spPr>
            <a:solidFill>
              <a:schemeClr val="accent2"/>
            </a:solidFill>
            <a:ln>
              <a:noFill/>
            </a:ln>
            <a:effectLst/>
          </c:spPr>
          <c:invertIfNegative val="0"/>
          <c:cat>
            <c:strRef>
              <c:f>データ集計・どの要素が有効と感じたか!$B$5:$B$8</c:f>
              <c:strCache>
                <c:ptCount val="4"/>
                <c:pt idx="0">
                  <c:v>企業</c:v>
                </c:pt>
                <c:pt idx="1">
                  <c:v>支援機関</c:v>
                </c:pt>
                <c:pt idx="2">
                  <c:v>その他</c:v>
                </c:pt>
                <c:pt idx="3">
                  <c:v>総計</c:v>
                </c:pt>
              </c:strCache>
            </c:strRef>
          </c:cat>
          <c:val>
            <c:numRef>
              <c:f>データ集計・どの要素が有効と感じたか!$C$5:$C$8</c:f>
              <c:numCache>
                <c:formatCode>General</c:formatCode>
                <c:ptCount val="4"/>
                <c:pt idx="0">
                  <c:v>30</c:v>
                </c:pt>
                <c:pt idx="1">
                  <c:v>37</c:v>
                </c:pt>
                <c:pt idx="2">
                  <c:v>9</c:v>
                </c:pt>
                <c:pt idx="3">
                  <c:v>76</c:v>
                </c:pt>
              </c:numCache>
            </c:numRef>
          </c:val>
          <c:extLst>
            <c:ext xmlns:c16="http://schemas.microsoft.com/office/drawing/2014/chart" uri="{C3380CC4-5D6E-409C-BE32-E72D297353CC}">
              <c16:uniqueId val="{00000000-1B90-4160-ADC2-883960176697}"/>
            </c:ext>
          </c:extLst>
        </c:ser>
        <c:ser>
          <c:idx val="1"/>
          <c:order val="1"/>
          <c:tx>
            <c:strRef>
              <c:f>データ集計・どの要素が有効と感じたか!$D$4</c:f>
              <c:strCache>
                <c:ptCount val="1"/>
                <c:pt idx="0">
                  <c:v> ARグラス</c:v>
                </c:pt>
              </c:strCache>
            </c:strRef>
          </c:tx>
          <c:spPr>
            <a:solidFill>
              <a:schemeClr val="accent4"/>
            </a:solidFill>
            <a:ln>
              <a:noFill/>
            </a:ln>
            <a:effectLst/>
          </c:spPr>
          <c:invertIfNegative val="0"/>
          <c:cat>
            <c:strRef>
              <c:f>データ集計・どの要素が有効と感じたか!$B$5:$B$8</c:f>
              <c:strCache>
                <c:ptCount val="4"/>
                <c:pt idx="0">
                  <c:v>企業</c:v>
                </c:pt>
                <c:pt idx="1">
                  <c:v>支援機関</c:v>
                </c:pt>
                <c:pt idx="2">
                  <c:v>その他</c:v>
                </c:pt>
                <c:pt idx="3">
                  <c:v>総計</c:v>
                </c:pt>
              </c:strCache>
            </c:strRef>
          </c:cat>
          <c:val>
            <c:numRef>
              <c:f>データ集計・どの要素が有効と感じたか!$D$5:$D$8</c:f>
              <c:numCache>
                <c:formatCode>General</c:formatCode>
                <c:ptCount val="4"/>
                <c:pt idx="0">
                  <c:v>8</c:v>
                </c:pt>
                <c:pt idx="1">
                  <c:v>15</c:v>
                </c:pt>
                <c:pt idx="2">
                  <c:v>6</c:v>
                </c:pt>
                <c:pt idx="3">
                  <c:v>29</c:v>
                </c:pt>
              </c:numCache>
            </c:numRef>
          </c:val>
          <c:extLst>
            <c:ext xmlns:c16="http://schemas.microsoft.com/office/drawing/2014/chart" uri="{C3380CC4-5D6E-409C-BE32-E72D297353CC}">
              <c16:uniqueId val="{00000001-1B90-4160-ADC2-883960176697}"/>
            </c:ext>
          </c:extLst>
        </c:ser>
        <c:ser>
          <c:idx val="2"/>
          <c:order val="2"/>
          <c:tx>
            <c:strRef>
              <c:f>データ集計・どの要素が有効と感じたか!$E$4</c:f>
              <c:strCache>
                <c:ptCount val="1"/>
                <c:pt idx="0">
                  <c:v> テレワーク</c:v>
                </c:pt>
              </c:strCache>
            </c:strRef>
          </c:tx>
          <c:spPr>
            <a:solidFill>
              <a:schemeClr val="accent6"/>
            </a:solidFill>
            <a:ln>
              <a:noFill/>
            </a:ln>
            <a:effectLst/>
          </c:spPr>
          <c:invertIfNegative val="0"/>
          <c:cat>
            <c:strRef>
              <c:f>データ集計・どの要素が有効と感じたか!$B$5:$B$8</c:f>
              <c:strCache>
                <c:ptCount val="4"/>
                <c:pt idx="0">
                  <c:v>企業</c:v>
                </c:pt>
                <c:pt idx="1">
                  <c:v>支援機関</c:v>
                </c:pt>
                <c:pt idx="2">
                  <c:v>その他</c:v>
                </c:pt>
                <c:pt idx="3">
                  <c:v>総計</c:v>
                </c:pt>
              </c:strCache>
            </c:strRef>
          </c:cat>
          <c:val>
            <c:numRef>
              <c:f>データ集計・どの要素が有効と感じたか!$E$5:$E$8</c:f>
              <c:numCache>
                <c:formatCode>General</c:formatCode>
                <c:ptCount val="4"/>
                <c:pt idx="0">
                  <c:v>12</c:v>
                </c:pt>
                <c:pt idx="1">
                  <c:v>13</c:v>
                </c:pt>
                <c:pt idx="2">
                  <c:v>4</c:v>
                </c:pt>
                <c:pt idx="3">
                  <c:v>29</c:v>
                </c:pt>
              </c:numCache>
            </c:numRef>
          </c:val>
          <c:extLst>
            <c:ext xmlns:c16="http://schemas.microsoft.com/office/drawing/2014/chart" uri="{C3380CC4-5D6E-409C-BE32-E72D297353CC}">
              <c16:uniqueId val="{00000002-1B90-4160-ADC2-883960176697}"/>
            </c:ext>
          </c:extLst>
        </c:ser>
        <c:ser>
          <c:idx val="3"/>
          <c:order val="3"/>
          <c:tx>
            <c:strRef>
              <c:f>データ集計・どの要素が有効と感じたか!$F$4</c:f>
              <c:strCache>
                <c:ptCount val="1"/>
                <c:pt idx="0">
                  <c:v>マッチング</c:v>
                </c:pt>
              </c:strCache>
            </c:strRef>
          </c:tx>
          <c:spPr>
            <a:solidFill>
              <a:schemeClr val="accent2">
                <a:lumMod val="60000"/>
              </a:schemeClr>
            </a:solidFill>
            <a:ln>
              <a:noFill/>
            </a:ln>
            <a:effectLst/>
          </c:spPr>
          <c:invertIfNegative val="0"/>
          <c:cat>
            <c:strRef>
              <c:f>データ集計・どの要素が有効と感じたか!$B$5:$B$8</c:f>
              <c:strCache>
                <c:ptCount val="4"/>
                <c:pt idx="0">
                  <c:v>企業</c:v>
                </c:pt>
                <c:pt idx="1">
                  <c:v>支援機関</c:v>
                </c:pt>
                <c:pt idx="2">
                  <c:v>その他</c:v>
                </c:pt>
                <c:pt idx="3">
                  <c:v>総計</c:v>
                </c:pt>
              </c:strCache>
            </c:strRef>
          </c:cat>
          <c:val>
            <c:numRef>
              <c:f>データ集計・どの要素が有効と感じたか!$F$5:$F$8</c:f>
              <c:numCache>
                <c:formatCode>General</c:formatCode>
                <c:ptCount val="4"/>
                <c:pt idx="0">
                  <c:v>15</c:v>
                </c:pt>
                <c:pt idx="1">
                  <c:v>26</c:v>
                </c:pt>
                <c:pt idx="2">
                  <c:v>4</c:v>
                </c:pt>
                <c:pt idx="3">
                  <c:v>45</c:v>
                </c:pt>
              </c:numCache>
            </c:numRef>
          </c:val>
          <c:extLst>
            <c:ext xmlns:c16="http://schemas.microsoft.com/office/drawing/2014/chart" uri="{C3380CC4-5D6E-409C-BE32-E72D297353CC}">
              <c16:uniqueId val="{00000003-1B90-4160-ADC2-883960176697}"/>
            </c:ext>
          </c:extLst>
        </c:ser>
        <c:ser>
          <c:idx val="4"/>
          <c:order val="4"/>
          <c:tx>
            <c:strRef>
              <c:f>データ集計・どの要素が有効と感じたか!$G$4</c:f>
              <c:strCache>
                <c:ptCount val="1"/>
                <c:pt idx="0">
                  <c:v> その他</c:v>
                </c:pt>
              </c:strCache>
            </c:strRef>
          </c:tx>
          <c:spPr>
            <a:solidFill>
              <a:schemeClr val="accent4">
                <a:lumMod val="60000"/>
              </a:schemeClr>
            </a:solidFill>
            <a:ln>
              <a:noFill/>
            </a:ln>
            <a:effectLst/>
          </c:spPr>
          <c:invertIfNegative val="0"/>
          <c:cat>
            <c:strRef>
              <c:f>データ集計・どの要素が有効と感じたか!$B$5:$B$8</c:f>
              <c:strCache>
                <c:ptCount val="4"/>
                <c:pt idx="0">
                  <c:v>企業</c:v>
                </c:pt>
                <c:pt idx="1">
                  <c:v>支援機関</c:v>
                </c:pt>
                <c:pt idx="2">
                  <c:v>その他</c:v>
                </c:pt>
                <c:pt idx="3">
                  <c:v>総計</c:v>
                </c:pt>
              </c:strCache>
            </c:strRef>
          </c:cat>
          <c:val>
            <c:numRef>
              <c:f>データ集計・どの要素が有効と感じたか!$G$5:$G$8</c:f>
              <c:numCache>
                <c:formatCode>General</c:formatCode>
                <c:ptCount val="4"/>
                <c:pt idx="0">
                  <c:v>1</c:v>
                </c:pt>
                <c:pt idx="1">
                  <c:v>1</c:v>
                </c:pt>
                <c:pt idx="3">
                  <c:v>2</c:v>
                </c:pt>
              </c:numCache>
            </c:numRef>
          </c:val>
          <c:extLst>
            <c:ext xmlns:c16="http://schemas.microsoft.com/office/drawing/2014/chart" uri="{C3380CC4-5D6E-409C-BE32-E72D297353CC}">
              <c16:uniqueId val="{00000004-1B90-4160-ADC2-883960176697}"/>
            </c:ext>
          </c:extLst>
        </c:ser>
        <c:dLbls>
          <c:showLegendKey val="0"/>
          <c:showVal val="0"/>
          <c:showCatName val="0"/>
          <c:showSerName val="0"/>
          <c:showPercent val="0"/>
          <c:showBubbleSize val="0"/>
        </c:dLbls>
        <c:gapWidth val="150"/>
        <c:overlap val="100"/>
        <c:axId val="845470672"/>
        <c:axId val="845480392"/>
      </c:barChart>
      <c:catAx>
        <c:axId val="84547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5480392"/>
        <c:crosses val="autoZero"/>
        <c:auto val="1"/>
        <c:lblAlgn val="ctr"/>
        <c:lblOffset val="100"/>
        <c:noMultiLvlLbl val="0"/>
      </c:catAx>
      <c:valAx>
        <c:axId val="845480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4547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4722222222222225"/>
          <c:y val="0.12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データ集計・どの要素が有効と感じたか!$B$5</c:f>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5BA-43EA-8B1B-158D09074DD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4-0CDB-410C-81D2-8BE2A00658D4}"/>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0CDB-410C-81D2-8BE2A00658D4}"/>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35BA-43EA-8B1B-158D09074DD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35BA-43EA-8B1B-158D09074DD8}"/>
              </c:ext>
            </c:extLst>
          </c:dPt>
          <c:dLbls>
            <c:dLbl>
              <c:idx val="1"/>
              <c:layout>
                <c:manualLayout>
                  <c:x val="1.6666666666666666E-2"/>
                  <c:y val="-4.62962962962964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DB-410C-81D2-8BE2A00658D4}"/>
                </c:ext>
              </c:extLst>
            </c:dLbl>
            <c:dLbl>
              <c:idx val="2"/>
              <c:layout>
                <c:manualLayout>
                  <c:x val="-1.9444444444444445E-2"/>
                  <c:y val="-5.09259259259259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DB-410C-81D2-8BE2A00658D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データ集計・どの要素が有効と感じたか!$C$5:$G$5</c:f>
              <c:numCache>
                <c:formatCode>General</c:formatCode>
                <c:ptCount val="5"/>
                <c:pt idx="0">
                  <c:v>30</c:v>
                </c:pt>
                <c:pt idx="1">
                  <c:v>8</c:v>
                </c:pt>
                <c:pt idx="2">
                  <c:v>12</c:v>
                </c:pt>
                <c:pt idx="3">
                  <c:v>15</c:v>
                </c:pt>
                <c:pt idx="4">
                  <c:v>1</c:v>
                </c:pt>
              </c:numCache>
            </c:numRef>
          </c:val>
          <c:extLst>
            <c:ext xmlns:c16="http://schemas.microsoft.com/office/drawing/2014/chart" uri="{C3380CC4-5D6E-409C-BE32-E72D297353CC}">
              <c16:uniqueId val="{00000000-0CDB-410C-81D2-8BE2A00658D4}"/>
            </c:ext>
          </c:extLst>
        </c:ser>
        <c:ser>
          <c:idx val="1"/>
          <c:order val="1"/>
          <c:tx>
            <c:strRef>
              <c:f>データ集計・どの要素が有効と感じたか!$B$6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B-35BA-43EA-8B1B-158D09074DD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D-35BA-43EA-8B1B-158D09074DD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F-35BA-43EA-8B1B-158D09074DD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35BA-43EA-8B1B-158D09074DD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5BA-43EA-8B1B-158D09074DD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データ集計・どの要素が有効と感じたか!$C$6:$G$6</c:f>
              <c:numCache>
                <c:formatCode>General</c:formatCode>
                <c:ptCount val="5"/>
                <c:pt idx="0">
                  <c:v>37</c:v>
                </c:pt>
                <c:pt idx="1">
                  <c:v>15</c:v>
                </c:pt>
                <c:pt idx="2">
                  <c:v>13</c:v>
                </c:pt>
                <c:pt idx="3">
                  <c:v>26</c:v>
                </c:pt>
                <c:pt idx="4">
                  <c:v>1</c:v>
                </c:pt>
              </c:numCache>
            </c:numRef>
          </c:val>
          <c:extLst>
            <c:ext xmlns:c16="http://schemas.microsoft.com/office/drawing/2014/chart" uri="{C3380CC4-5D6E-409C-BE32-E72D297353CC}">
              <c16:uniqueId val="{00000001-0CDB-410C-81D2-8BE2A00658D4}"/>
            </c:ext>
          </c:extLst>
        </c:ser>
        <c:ser>
          <c:idx val="2"/>
          <c:order val="2"/>
          <c:tx>
            <c:strRef>
              <c:f>データ集計・どの要素が有効と感じたか!$B$7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5-35BA-43EA-8B1B-158D09074DD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7-35BA-43EA-8B1B-158D09074DD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9-35BA-43EA-8B1B-158D09074DD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B-35BA-43EA-8B1B-158D09074DD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D-35BA-43EA-8B1B-158D09074DD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データ集計・どの要素が有効と感じたか!$C$7:$G$7</c:f>
              <c:numCache>
                <c:formatCode>General</c:formatCode>
                <c:ptCount val="5"/>
                <c:pt idx="0">
                  <c:v>9</c:v>
                </c:pt>
                <c:pt idx="1">
                  <c:v>6</c:v>
                </c:pt>
                <c:pt idx="2">
                  <c:v>4</c:v>
                </c:pt>
                <c:pt idx="3">
                  <c:v>4</c:v>
                </c:pt>
              </c:numCache>
            </c:numRef>
          </c:val>
          <c:extLst>
            <c:ext xmlns:c16="http://schemas.microsoft.com/office/drawing/2014/chart" uri="{C3380CC4-5D6E-409C-BE32-E72D297353CC}">
              <c16:uniqueId val="{00000002-0CDB-410C-81D2-8BE2A00658D4}"/>
            </c:ext>
          </c:extLst>
        </c:ser>
        <c:ser>
          <c:idx val="3"/>
          <c:order val="3"/>
          <c:tx>
            <c:strRef>
              <c:f>データ集計・どの要素が有効と感じたか!$B$8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F-35BA-43EA-8B1B-158D09074DD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21-35BA-43EA-8B1B-158D09074DD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3-35BA-43EA-8B1B-158D09074DD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5-35BA-43EA-8B1B-158D09074DD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7-35BA-43EA-8B1B-158D09074DD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データ集計・どの要素が有効と感じたか!$C$8:$G$8</c:f>
              <c:numCache>
                <c:formatCode>General</c:formatCode>
                <c:ptCount val="5"/>
                <c:pt idx="0">
                  <c:v>76</c:v>
                </c:pt>
                <c:pt idx="1">
                  <c:v>29</c:v>
                </c:pt>
                <c:pt idx="2">
                  <c:v>29</c:v>
                </c:pt>
                <c:pt idx="3">
                  <c:v>45</c:v>
                </c:pt>
                <c:pt idx="4">
                  <c:v>2</c:v>
                </c:pt>
              </c:numCache>
            </c:numRef>
          </c:val>
          <c:extLst>
            <c:ext xmlns:c16="http://schemas.microsoft.com/office/drawing/2014/chart" uri="{C3380CC4-5D6E-409C-BE32-E72D297353CC}">
              <c16:uniqueId val="{00000003-0CDB-410C-81D2-8BE2A00658D4}"/>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4722222222222225"/>
          <c:y val="0.12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1"/>
          <c:order val="1"/>
          <c:tx>
            <c:strRef>
              <c:f>データ集計・どの要素が有効と感じたか!$B$6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C-DF30-45C8-B50E-5499B4B86FA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E-DF30-45C8-B50E-5499B4B86FA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0-DF30-45C8-B50E-5499B4B86FA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2-DF30-45C8-B50E-5499B4B86FA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4-DF30-45C8-B50E-5499B4B86FA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データ集計・どの要素が有効と感じたか!$C$6:$G$6</c:f>
              <c:numCache>
                <c:formatCode>General</c:formatCode>
                <c:ptCount val="5"/>
                <c:pt idx="0">
                  <c:v>37</c:v>
                </c:pt>
                <c:pt idx="1">
                  <c:v>15</c:v>
                </c:pt>
                <c:pt idx="2">
                  <c:v>13</c:v>
                </c:pt>
                <c:pt idx="3">
                  <c:v>26</c:v>
                </c:pt>
                <c:pt idx="4">
                  <c:v>1</c:v>
                </c:pt>
              </c:numCache>
            </c:numRef>
          </c:val>
          <c:extLst>
            <c:ext xmlns:c16="http://schemas.microsoft.com/office/drawing/2014/chart" uri="{C3380CC4-5D6E-409C-BE32-E72D297353CC}">
              <c16:uniqueId val="{00000015-DF30-45C8-B50E-5499B4B86FA8}"/>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データ集計・どの要素が有効と感じたか!$B$5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DF30-45C8-B50E-5499B4B86FA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DF30-45C8-B50E-5499B4B86FA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DF30-45C8-B50E-5499B4B86FA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DF30-45C8-B50E-5499B4B86FA8}"/>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DF30-45C8-B50E-5499B4B86FA8}"/>
                    </c:ext>
                  </c:extLst>
                </c:dPt>
                <c:dLbls>
                  <c:dLbl>
                    <c:idx val="1"/>
                    <c:layout>
                      <c:manualLayout>
                        <c:x val="1.6666666666666666E-2"/>
                        <c:y val="-4.62962962962964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DF30-45C8-B50E-5499B4B86FA8}"/>
                      </c:ext>
                    </c:extLst>
                  </c:dLbl>
                  <c:dLbl>
                    <c:idx val="2"/>
                    <c:layout>
                      <c:manualLayout>
                        <c:x val="-1.9444444444444445E-2"/>
                        <c:y val="-5.0925925925925923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DF30-45C8-B50E-5499B4B86FA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c:ext uri="{02D57815-91ED-43cb-92C2-25804820EDAC}">
                        <c15:formulaRef>
                          <c15:sqref>データ集計・どの要素が有効と感じたか!$C$5:$G$5</c15:sqref>
                        </c15:formulaRef>
                      </c:ext>
                    </c:extLst>
                    <c:numCache>
                      <c:formatCode>General</c:formatCode>
                      <c:ptCount val="5"/>
                      <c:pt idx="0">
                        <c:v>30</c:v>
                      </c:pt>
                      <c:pt idx="1">
                        <c:v>8</c:v>
                      </c:pt>
                      <c:pt idx="2">
                        <c:v>12</c:v>
                      </c:pt>
                      <c:pt idx="3">
                        <c:v>15</c:v>
                      </c:pt>
                      <c:pt idx="4">
                        <c:v>1</c:v>
                      </c:pt>
                    </c:numCache>
                  </c:numRef>
                </c:val>
                <c:extLst>
                  <c:ext xmlns:c16="http://schemas.microsoft.com/office/drawing/2014/chart" uri="{C3380CC4-5D6E-409C-BE32-E72D297353CC}">
                    <c16:uniqueId val="{0000000A-DF30-45C8-B50E-5499B4B86FA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データ集計・どの要素が有効と感じたか!$B$7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DF30-45C8-B50E-5499B4B86FA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DF30-45C8-B50E-5499B4B86FA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B-DF30-45C8-B50E-5499B4B86FA8}"/>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D-DF30-45C8-B50E-5499B4B86FA8}"/>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F-DF30-45C8-B50E-5499B4B86FA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データ集計・どの要素が有効と感じたか!$C$7:$G$7</c15:sqref>
                        </c15:formulaRef>
                      </c:ext>
                    </c:extLst>
                    <c:numCache>
                      <c:formatCode>General</c:formatCode>
                      <c:ptCount val="5"/>
                      <c:pt idx="0">
                        <c:v>9</c:v>
                      </c:pt>
                      <c:pt idx="1">
                        <c:v>6</c:v>
                      </c:pt>
                      <c:pt idx="2">
                        <c:v>4</c:v>
                      </c:pt>
                      <c:pt idx="3">
                        <c:v>4</c:v>
                      </c:pt>
                    </c:numCache>
                  </c:numRef>
                </c:val>
                <c:extLst xmlns:c15="http://schemas.microsoft.com/office/drawing/2012/chart">
                  <c:ext xmlns:c16="http://schemas.microsoft.com/office/drawing/2014/chart" uri="{C3380CC4-5D6E-409C-BE32-E72D297353CC}">
                    <c16:uniqueId val="{00000020-DF30-45C8-B50E-5499B4B86FA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データ集計・どの要素が有効と感じたか!$B$8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2-DF30-45C8-B50E-5499B4B86FA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4-DF30-45C8-B50E-5499B4B86FA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6-DF30-45C8-B50E-5499B4B86FA8}"/>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8-DF30-45C8-B50E-5499B4B86FA8}"/>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A-DF30-45C8-B50E-5499B4B86FA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データ集計・どの要素が有効と感じたか!$C$8:$G$8</c15:sqref>
                        </c15:formulaRef>
                      </c:ext>
                    </c:extLst>
                    <c:numCache>
                      <c:formatCode>General</c:formatCode>
                      <c:ptCount val="5"/>
                      <c:pt idx="0">
                        <c:v>76</c:v>
                      </c:pt>
                      <c:pt idx="1">
                        <c:v>29</c:v>
                      </c:pt>
                      <c:pt idx="2">
                        <c:v>29</c:v>
                      </c:pt>
                      <c:pt idx="3">
                        <c:v>45</c:v>
                      </c:pt>
                      <c:pt idx="4">
                        <c:v>2</c:v>
                      </c:pt>
                    </c:numCache>
                  </c:numRef>
                </c:val>
                <c:extLst xmlns:c15="http://schemas.microsoft.com/office/drawing/2012/chart">
                  <c:ext xmlns:c16="http://schemas.microsoft.com/office/drawing/2014/chart" uri="{C3380CC4-5D6E-409C-BE32-E72D297353CC}">
                    <c16:uniqueId val="{0000002B-DF30-45C8-B50E-5499B4B86FA8}"/>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0956899960458664"/>
          <c:y val="9.25925925925925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197750192257995"/>
          <c:y val="0.24955125400991543"/>
          <c:w val="0.54813704336779967"/>
          <c:h val="0.64177712160979883"/>
        </c:manualLayout>
      </c:layout>
      <c:pieChart>
        <c:varyColors val="1"/>
        <c:ser>
          <c:idx val="0"/>
          <c:order val="0"/>
          <c:tx>
            <c:strRef>
              <c:f>データ集計・イベントの満足度!$B$5</c:f>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671-48A2-922C-CE1BD354097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2-1671-48A2-922C-CE1BD354097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3-1671-48A2-922C-CE1BD354097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4-1671-48A2-922C-CE1BD354097C}"/>
              </c:ext>
            </c:extLst>
          </c:dPt>
          <c:dLbls>
            <c:dLbl>
              <c:idx val="0"/>
              <c:layout>
                <c:manualLayout>
                  <c:x val="-2.1544154806736267E-2"/>
                  <c:y val="-0.27374031007751937"/>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非常に満足
</a:t>
                    </a:r>
                    <a:fld id="{17BEEA5B-61BB-4970-8858-229384228CA6}" type="PERCENTAGE">
                      <a:rPr lang="en-US" altLang="ja-JP" baseline="0"/>
                      <a:pPr>
                        <a:defRPr/>
                      </a:pPr>
                      <a:t>[パーセンテージ]</a:t>
                    </a:fld>
                    <a:endParaRPr lang="ja-JP" altLang="en-US"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lt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116007238225657"/>
                      <c:h val="0.14314838552157724"/>
                    </c:manualLayout>
                  </c15:layout>
                  <c15:dlblFieldTable/>
                  <c15:showDataLabelsRange val="0"/>
                </c:ext>
                <c:ext xmlns:c16="http://schemas.microsoft.com/office/drawing/2014/chart" uri="{C3380CC4-5D6E-409C-BE32-E72D297353CC}">
                  <c16:uniqueId val="{00000001-1671-48A2-922C-CE1BD354097C}"/>
                </c:ext>
              </c:extLst>
            </c:dLbl>
            <c:dLbl>
              <c:idx val="1"/>
              <c:tx>
                <c:rich>
                  <a:bodyPr/>
                  <a:lstStyle/>
                  <a:p>
                    <a:r>
                      <a:rPr lang="ja-JP" altLang="en-US"/>
                      <a:t>やや満足</a:t>
                    </a:r>
                    <a:r>
                      <a:rPr lang="ja-JP" altLang="en-US" baseline="0"/>
                      <a:t>
</a:t>
                    </a:r>
                    <a:fld id="{00FC8D92-01E4-4482-AE25-ED04E168A512}" type="PERCENTAGE">
                      <a:rPr lang="en-US" altLang="ja-JP" baseline="0"/>
                      <a:pPr/>
                      <a:t>[パーセンテージ]</a:t>
                    </a:fld>
                    <a:endParaRPr lang="ja-JP" alt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671-48A2-922C-CE1BD354097C}"/>
                </c:ext>
              </c:extLst>
            </c:dLbl>
            <c:dLbl>
              <c:idx val="2"/>
              <c:tx>
                <c:rich>
                  <a:bodyPr/>
                  <a:lstStyle/>
                  <a:p>
                    <a:r>
                      <a:rPr lang="ja-JP" altLang="en-US" baseline="0"/>
                      <a:t>やや不満
</a:t>
                    </a:r>
                    <a:fld id="{A89F5FCE-E632-4F21-97BE-7CBFEB862FAF}" type="PERCENTAGE">
                      <a:rPr lang="en-US" altLang="ja-JP" baseline="0"/>
                      <a:pPr/>
                      <a:t>[パーセンテージ]</a:t>
                    </a:fld>
                    <a:endParaRPr lang="ja-JP" alt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71-48A2-922C-CE1BD354097C}"/>
                </c:ext>
              </c:extLst>
            </c:dLbl>
            <c:dLbl>
              <c:idx val="3"/>
              <c:layout>
                <c:manualLayout>
                  <c:x val="7.9082641360221362E-2"/>
                  <c:y val="-1.3888888888888888E-2"/>
                </c:manualLayout>
              </c:layout>
              <c:tx>
                <c:rich>
                  <a:bodyPr/>
                  <a:lstStyle/>
                  <a:p>
                    <a:r>
                      <a:rPr lang="ja-JP" altLang="en-US" baseline="0"/>
                      <a:t>未記入等
</a:t>
                    </a:r>
                    <a:fld id="{FE7EA6E9-6F6A-4FF3-A2D8-B763E63833BE}"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671-48A2-922C-CE1BD354097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データ集計・イベントの満足度!$C$5:$F$5</c:f>
              <c:numCache>
                <c:formatCode>General</c:formatCode>
                <c:ptCount val="4"/>
                <c:pt idx="0">
                  <c:v>20</c:v>
                </c:pt>
                <c:pt idx="1">
                  <c:v>13</c:v>
                </c:pt>
                <c:pt idx="2">
                  <c:v>2</c:v>
                </c:pt>
                <c:pt idx="3">
                  <c:v>1</c:v>
                </c:pt>
              </c:numCache>
            </c:numRef>
          </c:val>
          <c:extLst>
            <c:ext xmlns:c16="http://schemas.microsoft.com/office/drawing/2014/chart" uri="{C3380CC4-5D6E-409C-BE32-E72D297353CC}">
              <c16:uniqueId val="{00000000-1671-48A2-922C-CE1BD354097C}"/>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4722222222222225"/>
          <c:y val="0.12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2"/>
          <c:order val="2"/>
          <c:tx>
            <c:strRef>
              <c:f>データ集計・どの要素が有効と感じたか!$B$7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7-9652-4ECC-AA9C-9B91ACA94B9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9-9652-4ECC-AA9C-9B91ACA94B97}"/>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B-9652-4ECC-AA9C-9B91ACA94B97}"/>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D-9652-4ECC-AA9C-9B91ACA94B97}"/>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F-9652-4ECC-AA9C-9B91ACA94B9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データ集計・どの要素が有効と感じたか!$C$7:$G$7</c:f>
              <c:numCache>
                <c:formatCode>General</c:formatCode>
                <c:ptCount val="5"/>
                <c:pt idx="0">
                  <c:v>9</c:v>
                </c:pt>
                <c:pt idx="1">
                  <c:v>6</c:v>
                </c:pt>
                <c:pt idx="2">
                  <c:v>4</c:v>
                </c:pt>
                <c:pt idx="3">
                  <c:v>4</c:v>
                </c:pt>
              </c:numCache>
            </c:numRef>
          </c:val>
          <c:extLst>
            <c:ext xmlns:c16="http://schemas.microsoft.com/office/drawing/2014/chart" uri="{C3380CC4-5D6E-409C-BE32-E72D297353CC}">
              <c16:uniqueId val="{00000020-9652-4ECC-AA9C-9B91ACA94B97}"/>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データ集計・どの要素が有効と感じたか!$B$5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52-4ECC-AA9C-9B91ACA94B9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652-4ECC-AA9C-9B91ACA94B97}"/>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9652-4ECC-AA9C-9B91ACA94B97}"/>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9652-4ECC-AA9C-9B91ACA94B97}"/>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9652-4ECC-AA9C-9B91ACA94B97}"/>
                    </c:ext>
                  </c:extLst>
                </c:dPt>
                <c:dLbls>
                  <c:dLbl>
                    <c:idx val="1"/>
                    <c:layout>
                      <c:manualLayout>
                        <c:x val="1.6666666666666666E-2"/>
                        <c:y val="-4.62962962962964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9652-4ECC-AA9C-9B91ACA94B97}"/>
                      </c:ext>
                    </c:extLst>
                  </c:dLbl>
                  <c:dLbl>
                    <c:idx val="2"/>
                    <c:layout>
                      <c:manualLayout>
                        <c:x val="-1.9444444444444445E-2"/>
                        <c:y val="-5.0925925925925923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9652-4ECC-AA9C-9B91ACA94B9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c:ext uri="{02D57815-91ED-43cb-92C2-25804820EDAC}">
                        <c15:formulaRef>
                          <c15:sqref>データ集計・どの要素が有効と感じたか!$C$5:$G$5</c15:sqref>
                        </c15:formulaRef>
                      </c:ext>
                    </c:extLst>
                    <c:numCache>
                      <c:formatCode>General</c:formatCode>
                      <c:ptCount val="5"/>
                      <c:pt idx="0">
                        <c:v>30</c:v>
                      </c:pt>
                      <c:pt idx="1">
                        <c:v>8</c:v>
                      </c:pt>
                      <c:pt idx="2">
                        <c:v>12</c:v>
                      </c:pt>
                      <c:pt idx="3">
                        <c:v>15</c:v>
                      </c:pt>
                      <c:pt idx="4">
                        <c:v>1</c:v>
                      </c:pt>
                    </c:numCache>
                  </c:numRef>
                </c:val>
                <c:extLst>
                  <c:ext xmlns:c16="http://schemas.microsoft.com/office/drawing/2014/chart" uri="{C3380CC4-5D6E-409C-BE32-E72D297353CC}">
                    <c16:uniqueId val="{0000000A-9652-4ECC-AA9C-9B91ACA94B9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データ集計・どの要素が有効と感じたか!$B$6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9652-4ECC-AA9C-9B91ACA94B97}"/>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E-9652-4ECC-AA9C-9B91ACA94B97}"/>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0-9652-4ECC-AA9C-9B91ACA94B97}"/>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2-9652-4ECC-AA9C-9B91ACA94B97}"/>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4-9652-4ECC-AA9C-9B91ACA94B9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データ集計・どの要素が有効と感じたか!$C$6:$G$6</c15:sqref>
                        </c15:formulaRef>
                      </c:ext>
                    </c:extLst>
                    <c:numCache>
                      <c:formatCode>General</c:formatCode>
                      <c:ptCount val="5"/>
                      <c:pt idx="0">
                        <c:v>37</c:v>
                      </c:pt>
                      <c:pt idx="1">
                        <c:v>15</c:v>
                      </c:pt>
                      <c:pt idx="2">
                        <c:v>13</c:v>
                      </c:pt>
                      <c:pt idx="3">
                        <c:v>26</c:v>
                      </c:pt>
                      <c:pt idx="4">
                        <c:v>1</c:v>
                      </c:pt>
                    </c:numCache>
                  </c:numRef>
                </c:val>
                <c:extLst xmlns:c15="http://schemas.microsoft.com/office/drawing/2012/chart">
                  <c:ext xmlns:c16="http://schemas.microsoft.com/office/drawing/2014/chart" uri="{C3380CC4-5D6E-409C-BE32-E72D297353CC}">
                    <c16:uniqueId val="{00000015-9652-4ECC-AA9C-9B91ACA94B97}"/>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データ集計・どの要素が有効と感じたか!$B$8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2-9652-4ECC-AA9C-9B91ACA94B97}"/>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4-9652-4ECC-AA9C-9B91ACA94B97}"/>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6-9652-4ECC-AA9C-9B91ACA94B97}"/>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8-9652-4ECC-AA9C-9B91ACA94B97}"/>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2A-9652-4ECC-AA9C-9B91ACA94B9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データ集計・どの要素が有効と感じたか!$C$8:$G$8</c15:sqref>
                        </c15:formulaRef>
                      </c:ext>
                    </c:extLst>
                    <c:numCache>
                      <c:formatCode>General</c:formatCode>
                      <c:ptCount val="5"/>
                      <c:pt idx="0">
                        <c:v>76</c:v>
                      </c:pt>
                      <c:pt idx="1">
                        <c:v>29</c:v>
                      </c:pt>
                      <c:pt idx="2">
                        <c:v>29</c:v>
                      </c:pt>
                      <c:pt idx="3">
                        <c:v>45</c:v>
                      </c:pt>
                      <c:pt idx="4">
                        <c:v>2</c:v>
                      </c:pt>
                    </c:numCache>
                  </c:numRef>
                </c:val>
                <c:extLst xmlns:c15="http://schemas.microsoft.com/office/drawing/2012/chart">
                  <c:ext xmlns:c16="http://schemas.microsoft.com/office/drawing/2014/chart" uri="{C3380CC4-5D6E-409C-BE32-E72D297353CC}">
                    <c16:uniqueId val="{0000002B-9652-4ECC-AA9C-9B91ACA94B97}"/>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4722222222222225"/>
          <c:y val="0.12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3"/>
          <c:order val="3"/>
          <c:tx>
            <c:strRef>
              <c:f>データ集計・どの要素が有効と感じたか!$B$8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22-B4AA-4F71-9998-81C0F737C6F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24-B4AA-4F71-9998-81C0F737C6F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6-B4AA-4F71-9998-81C0F737C6F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8-B4AA-4F71-9998-81C0F737C6FF}"/>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B4AA-4F71-9998-81C0F737C6F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データ集計・どの要素が有効と感じたか!$C$4:$G$4</c:f>
              <c:strCache>
                <c:ptCount val="5"/>
                <c:pt idx="0">
                  <c:v>業務
マニュアル</c:v>
                </c:pt>
                <c:pt idx="1">
                  <c:v> ARグラス</c:v>
                </c:pt>
                <c:pt idx="2">
                  <c:v> テレワーク</c:v>
                </c:pt>
                <c:pt idx="3">
                  <c:v>マッチング</c:v>
                </c:pt>
                <c:pt idx="4">
                  <c:v> その他</c:v>
                </c:pt>
              </c:strCache>
            </c:strRef>
          </c:cat>
          <c:val>
            <c:numRef>
              <c:f>データ集計・どの要素が有効と感じたか!$C$8:$G$8</c:f>
              <c:numCache>
                <c:formatCode>General</c:formatCode>
                <c:ptCount val="5"/>
                <c:pt idx="0">
                  <c:v>76</c:v>
                </c:pt>
                <c:pt idx="1">
                  <c:v>29</c:v>
                </c:pt>
                <c:pt idx="2">
                  <c:v>29</c:v>
                </c:pt>
                <c:pt idx="3">
                  <c:v>45</c:v>
                </c:pt>
                <c:pt idx="4">
                  <c:v>2</c:v>
                </c:pt>
              </c:numCache>
            </c:numRef>
          </c:val>
          <c:extLst>
            <c:ext xmlns:c16="http://schemas.microsoft.com/office/drawing/2014/chart" uri="{C3380CC4-5D6E-409C-BE32-E72D297353CC}">
              <c16:uniqueId val="{0000002B-B4AA-4F71-9998-81C0F737C6FF}"/>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データ集計・どの要素が有効と感じたか!$B$5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B4AA-4F71-9998-81C0F737C6F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B4AA-4F71-9998-81C0F737C6F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B4AA-4F71-9998-81C0F737C6F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B4AA-4F71-9998-81C0F737C6FF}"/>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B4AA-4F71-9998-81C0F737C6FF}"/>
                    </c:ext>
                  </c:extLst>
                </c:dPt>
                <c:dLbls>
                  <c:dLbl>
                    <c:idx val="1"/>
                    <c:layout>
                      <c:manualLayout>
                        <c:x val="1.6666666666666666E-2"/>
                        <c:y val="-4.62962962962964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B4AA-4F71-9998-81C0F737C6FF}"/>
                      </c:ext>
                    </c:extLst>
                  </c:dLbl>
                  <c:dLbl>
                    <c:idx val="2"/>
                    <c:layout>
                      <c:manualLayout>
                        <c:x val="-1.9444444444444445E-2"/>
                        <c:y val="-5.0925925925925923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B4AA-4F71-9998-81C0F737C6FF}"/>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c:ext uri="{02D57815-91ED-43cb-92C2-25804820EDAC}">
                        <c15:formulaRef>
                          <c15:sqref>データ集計・どの要素が有効と感じたか!$C$5:$G$5</c15:sqref>
                        </c15:formulaRef>
                      </c:ext>
                    </c:extLst>
                    <c:numCache>
                      <c:formatCode>General</c:formatCode>
                      <c:ptCount val="5"/>
                      <c:pt idx="0">
                        <c:v>30</c:v>
                      </c:pt>
                      <c:pt idx="1">
                        <c:v>8</c:v>
                      </c:pt>
                      <c:pt idx="2">
                        <c:v>12</c:v>
                      </c:pt>
                      <c:pt idx="3">
                        <c:v>15</c:v>
                      </c:pt>
                      <c:pt idx="4">
                        <c:v>1</c:v>
                      </c:pt>
                    </c:numCache>
                  </c:numRef>
                </c:val>
                <c:extLst>
                  <c:ext xmlns:c16="http://schemas.microsoft.com/office/drawing/2014/chart" uri="{C3380CC4-5D6E-409C-BE32-E72D297353CC}">
                    <c16:uniqueId val="{0000000A-B4AA-4F71-9998-81C0F737C6FF}"/>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データ集計・どの要素が有効と感じたか!$B$6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B4AA-4F71-9998-81C0F737C6FF}"/>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E-B4AA-4F71-9998-81C0F737C6FF}"/>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0-B4AA-4F71-9998-81C0F737C6FF}"/>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2-B4AA-4F71-9998-81C0F737C6FF}"/>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4-B4AA-4F71-9998-81C0F737C6F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データ集計・どの要素が有効と感じたか!$C$6:$G$6</c15:sqref>
                        </c15:formulaRef>
                      </c:ext>
                    </c:extLst>
                    <c:numCache>
                      <c:formatCode>General</c:formatCode>
                      <c:ptCount val="5"/>
                      <c:pt idx="0">
                        <c:v>37</c:v>
                      </c:pt>
                      <c:pt idx="1">
                        <c:v>15</c:v>
                      </c:pt>
                      <c:pt idx="2">
                        <c:v>13</c:v>
                      </c:pt>
                      <c:pt idx="3">
                        <c:v>26</c:v>
                      </c:pt>
                      <c:pt idx="4">
                        <c:v>1</c:v>
                      </c:pt>
                    </c:numCache>
                  </c:numRef>
                </c:val>
                <c:extLst xmlns:c15="http://schemas.microsoft.com/office/drawing/2012/chart">
                  <c:ext xmlns:c16="http://schemas.microsoft.com/office/drawing/2014/chart" uri="{C3380CC4-5D6E-409C-BE32-E72D297353CC}">
                    <c16:uniqueId val="{00000015-B4AA-4F71-9998-81C0F737C6F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データ集計・どの要素が有効と感じたか!$B$7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B4AA-4F71-9998-81C0F737C6FF}"/>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B4AA-4F71-9998-81C0F737C6FF}"/>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B-B4AA-4F71-9998-81C0F737C6FF}"/>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D-B4AA-4F71-9998-81C0F737C6FF}"/>
                    </c:ext>
                  </c:extLst>
                </c:dPt>
                <c:dPt>
                  <c:idx val="4"/>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F-B4AA-4F71-9998-81C0F737C6F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データ集計・どの要素が有効と感じたか!$C$4:$G$4</c15:sqref>
                        </c15:formulaRef>
                      </c:ext>
                    </c:extLst>
                    <c:strCache>
                      <c:ptCount val="5"/>
                      <c:pt idx="0">
                        <c:v>業務
マニュアル</c:v>
                      </c:pt>
                      <c:pt idx="1">
                        <c:v> ARグラス</c:v>
                      </c:pt>
                      <c:pt idx="2">
                        <c:v> テレワーク</c:v>
                      </c:pt>
                      <c:pt idx="3">
                        <c:v>マッチング</c:v>
                      </c:pt>
                      <c:pt idx="4">
                        <c:v> その他</c:v>
                      </c:pt>
                    </c:strCache>
                  </c:strRef>
                </c:cat>
                <c:val>
                  <c:numRef>
                    <c:extLst xmlns:c15="http://schemas.microsoft.com/office/drawing/2012/chart">
                      <c:ext xmlns:c15="http://schemas.microsoft.com/office/drawing/2012/chart" uri="{02D57815-91ED-43cb-92C2-25804820EDAC}">
                        <c15:formulaRef>
                          <c15:sqref>データ集計・どの要素が有効と感じたか!$C$7:$G$7</c15:sqref>
                        </c15:formulaRef>
                      </c:ext>
                    </c:extLst>
                    <c:numCache>
                      <c:formatCode>General</c:formatCode>
                      <c:ptCount val="5"/>
                      <c:pt idx="0">
                        <c:v>9</c:v>
                      </c:pt>
                      <c:pt idx="1">
                        <c:v>6</c:v>
                      </c:pt>
                      <c:pt idx="2">
                        <c:v>4</c:v>
                      </c:pt>
                      <c:pt idx="3">
                        <c:v>4</c:v>
                      </c:pt>
                    </c:numCache>
                  </c:numRef>
                </c:val>
                <c:extLst xmlns:c15="http://schemas.microsoft.com/office/drawing/2012/chart">
                  <c:ext xmlns:c16="http://schemas.microsoft.com/office/drawing/2014/chart" uri="{C3380CC4-5D6E-409C-BE32-E72D297353CC}">
                    <c16:uniqueId val="{00000020-B4AA-4F71-9998-81C0F737C6F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参加してみたいか</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strRef>
              <c:f>データ分析・参加してみたいか!$C$4</c:f>
              <c:strCache>
                <c:ptCount val="1"/>
                <c:pt idx="0">
                  <c:v>すぐにでも参加したい</c:v>
                </c:pt>
              </c:strCache>
            </c:strRef>
          </c:tx>
          <c:spPr>
            <a:solidFill>
              <a:schemeClr val="accent2"/>
            </a:solidFill>
            <a:ln>
              <a:noFill/>
            </a:ln>
            <a:effectLst/>
          </c:spPr>
          <c:invertIfNegative val="0"/>
          <c:cat>
            <c:strRef>
              <c:f>データ分析・参加してみたいか!$B$5:$B$8</c:f>
              <c:strCache>
                <c:ptCount val="4"/>
                <c:pt idx="0">
                  <c:v>企業</c:v>
                </c:pt>
                <c:pt idx="1">
                  <c:v>支援機関</c:v>
                </c:pt>
                <c:pt idx="2">
                  <c:v>その他</c:v>
                </c:pt>
                <c:pt idx="3">
                  <c:v>総計</c:v>
                </c:pt>
              </c:strCache>
            </c:strRef>
          </c:cat>
          <c:val>
            <c:numRef>
              <c:f>データ分析・参加してみたいか!$C$5:$C$8</c:f>
              <c:numCache>
                <c:formatCode>General</c:formatCode>
                <c:ptCount val="4"/>
                <c:pt idx="0">
                  <c:v>8</c:v>
                </c:pt>
                <c:pt idx="1">
                  <c:v>13</c:v>
                </c:pt>
                <c:pt idx="2">
                  <c:v>2</c:v>
                </c:pt>
                <c:pt idx="3">
                  <c:v>23</c:v>
                </c:pt>
              </c:numCache>
            </c:numRef>
          </c:val>
          <c:extLst>
            <c:ext xmlns:c16="http://schemas.microsoft.com/office/drawing/2014/chart" uri="{C3380CC4-5D6E-409C-BE32-E72D297353CC}">
              <c16:uniqueId val="{00000000-A4B3-4AE0-B2BF-AC553C24A533}"/>
            </c:ext>
          </c:extLst>
        </c:ser>
        <c:ser>
          <c:idx val="1"/>
          <c:order val="1"/>
          <c:tx>
            <c:strRef>
              <c:f>データ分析・参加してみたいか!$D$4</c:f>
              <c:strCache>
                <c:ptCount val="1"/>
                <c:pt idx="0">
                  <c:v>将来的に参加したい</c:v>
                </c:pt>
              </c:strCache>
            </c:strRef>
          </c:tx>
          <c:spPr>
            <a:solidFill>
              <a:schemeClr val="accent4"/>
            </a:solidFill>
            <a:ln>
              <a:noFill/>
            </a:ln>
            <a:effectLst/>
          </c:spPr>
          <c:invertIfNegative val="0"/>
          <c:cat>
            <c:strRef>
              <c:f>データ分析・参加してみたいか!$B$5:$B$8</c:f>
              <c:strCache>
                <c:ptCount val="4"/>
                <c:pt idx="0">
                  <c:v>企業</c:v>
                </c:pt>
                <c:pt idx="1">
                  <c:v>支援機関</c:v>
                </c:pt>
                <c:pt idx="2">
                  <c:v>その他</c:v>
                </c:pt>
                <c:pt idx="3">
                  <c:v>総計</c:v>
                </c:pt>
              </c:strCache>
            </c:strRef>
          </c:cat>
          <c:val>
            <c:numRef>
              <c:f>データ分析・参加してみたいか!$D$5:$D$8</c:f>
              <c:numCache>
                <c:formatCode>General</c:formatCode>
                <c:ptCount val="4"/>
                <c:pt idx="0">
                  <c:v>15</c:v>
                </c:pt>
                <c:pt idx="1">
                  <c:v>22</c:v>
                </c:pt>
                <c:pt idx="2">
                  <c:v>2</c:v>
                </c:pt>
                <c:pt idx="3">
                  <c:v>39</c:v>
                </c:pt>
              </c:numCache>
            </c:numRef>
          </c:val>
          <c:extLst>
            <c:ext xmlns:c16="http://schemas.microsoft.com/office/drawing/2014/chart" uri="{C3380CC4-5D6E-409C-BE32-E72D297353CC}">
              <c16:uniqueId val="{00000001-A4B3-4AE0-B2BF-AC553C24A533}"/>
            </c:ext>
          </c:extLst>
        </c:ser>
        <c:ser>
          <c:idx val="2"/>
          <c:order val="2"/>
          <c:tx>
            <c:strRef>
              <c:f>データ分析・参加してみたいか!$E$4</c:f>
              <c:strCache>
                <c:ptCount val="1"/>
                <c:pt idx="0">
                  <c:v>特に参加は考えていない</c:v>
                </c:pt>
              </c:strCache>
            </c:strRef>
          </c:tx>
          <c:spPr>
            <a:solidFill>
              <a:schemeClr val="accent6"/>
            </a:solidFill>
            <a:ln>
              <a:noFill/>
            </a:ln>
            <a:effectLst/>
          </c:spPr>
          <c:invertIfNegative val="0"/>
          <c:cat>
            <c:strRef>
              <c:f>データ分析・参加してみたいか!$B$5:$B$8</c:f>
              <c:strCache>
                <c:ptCount val="4"/>
                <c:pt idx="0">
                  <c:v>企業</c:v>
                </c:pt>
                <c:pt idx="1">
                  <c:v>支援機関</c:v>
                </c:pt>
                <c:pt idx="2">
                  <c:v>その他</c:v>
                </c:pt>
                <c:pt idx="3">
                  <c:v>総計</c:v>
                </c:pt>
              </c:strCache>
            </c:strRef>
          </c:cat>
          <c:val>
            <c:numRef>
              <c:f>データ分析・参加してみたいか!$E$5:$E$8</c:f>
              <c:numCache>
                <c:formatCode>General</c:formatCode>
                <c:ptCount val="4"/>
                <c:pt idx="0">
                  <c:v>10</c:v>
                </c:pt>
                <c:pt idx="1">
                  <c:v>3</c:v>
                </c:pt>
                <c:pt idx="2">
                  <c:v>1</c:v>
                </c:pt>
                <c:pt idx="3">
                  <c:v>14</c:v>
                </c:pt>
              </c:numCache>
            </c:numRef>
          </c:val>
          <c:extLst>
            <c:ext xmlns:c16="http://schemas.microsoft.com/office/drawing/2014/chart" uri="{C3380CC4-5D6E-409C-BE32-E72D297353CC}">
              <c16:uniqueId val="{00000002-A4B3-4AE0-B2BF-AC553C24A533}"/>
            </c:ext>
          </c:extLst>
        </c:ser>
        <c:ser>
          <c:idx val="3"/>
          <c:order val="3"/>
          <c:tx>
            <c:strRef>
              <c:f>データ分析・参加してみたいか!$F$4</c:f>
              <c:strCache>
                <c:ptCount val="1"/>
                <c:pt idx="0">
                  <c:v>未記入等</c:v>
                </c:pt>
              </c:strCache>
            </c:strRef>
          </c:tx>
          <c:spPr>
            <a:solidFill>
              <a:schemeClr val="accent2">
                <a:lumMod val="60000"/>
              </a:schemeClr>
            </a:solidFill>
            <a:ln>
              <a:noFill/>
            </a:ln>
            <a:effectLst/>
          </c:spPr>
          <c:invertIfNegative val="0"/>
          <c:cat>
            <c:strRef>
              <c:f>データ分析・参加してみたいか!$B$5:$B$8</c:f>
              <c:strCache>
                <c:ptCount val="4"/>
                <c:pt idx="0">
                  <c:v>企業</c:v>
                </c:pt>
                <c:pt idx="1">
                  <c:v>支援機関</c:v>
                </c:pt>
                <c:pt idx="2">
                  <c:v>その他</c:v>
                </c:pt>
                <c:pt idx="3">
                  <c:v>総計</c:v>
                </c:pt>
              </c:strCache>
            </c:strRef>
          </c:cat>
          <c:val>
            <c:numRef>
              <c:f>データ分析・参加してみたいか!$F$5:$F$8</c:f>
              <c:numCache>
                <c:formatCode>General</c:formatCode>
                <c:ptCount val="4"/>
                <c:pt idx="0">
                  <c:v>3</c:v>
                </c:pt>
                <c:pt idx="1">
                  <c:v>3</c:v>
                </c:pt>
                <c:pt idx="2">
                  <c:v>6</c:v>
                </c:pt>
                <c:pt idx="3">
                  <c:v>12</c:v>
                </c:pt>
              </c:numCache>
            </c:numRef>
          </c:val>
          <c:extLst>
            <c:ext xmlns:c16="http://schemas.microsoft.com/office/drawing/2014/chart" uri="{C3380CC4-5D6E-409C-BE32-E72D297353CC}">
              <c16:uniqueId val="{00000003-A4B3-4AE0-B2BF-AC553C24A533}"/>
            </c:ext>
          </c:extLst>
        </c:ser>
        <c:dLbls>
          <c:showLegendKey val="0"/>
          <c:showVal val="0"/>
          <c:showCatName val="0"/>
          <c:showSerName val="0"/>
          <c:showPercent val="0"/>
          <c:showBubbleSize val="0"/>
        </c:dLbls>
        <c:gapWidth val="150"/>
        <c:overlap val="100"/>
        <c:axId val="1154422816"/>
        <c:axId val="1154417416"/>
      </c:barChart>
      <c:catAx>
        <c:axId val="115442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54417416"/>
        <c:crosses val="autoZero"/>
        <c:auto val="1"/>
        <c:lblAlgn val="ctr"/>
        <c:lblOffset val="100"/>
        <c:noMultiLvlLbl val="0"/>
      </c:catAx>
      <c:valAx>
        <c:axId val="1154417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5442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データ分析・参加してみたいか!$B$5</c:f>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5-B16A-47AA-9D7B-00A7115A08EE}"/>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6-B16A-47AA-9D7B-00A7115A08EE}"/>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7-B16A-47AA-9D7B-00A7115A08EE}"/>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4-B16A-47AA-9D7B-00A7115A08EE}"/>
              </c:ext>
            </c:extLst>
          </c:dPt>
          <c:dLbls>
            <c:dLbl>
              <c:idx val="0"/>
              <c:layout>
                <c:manualLayout>
                  <c:x val="-1.1111111111111112E-2"/>
                  <c:y val="1.38888888888888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6A-47AA-9D7B-00A7115A08EE}"/>
                </c:ext>
              </c:extLst>
            </c:dLbl>
            <c:dLbl>
              <c:idx val="1"/>
              <c:layout>
                <c:manualLayout>
                  <c:x val="0.10277777777777768"/>
                  <c:y val="-8.33333333333333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6A-47AA-9D7B-00A7115A08EE}"/>
                </c:ext>
              </c:extLst>
            </c:dLbl>
            <c:dLbl>
              <c:idx val="2"/>
              <c:layout>
                <c:manualLayout>
                  <c:x val="1.1111111111111112E-2"/>
                  <c:y val="-4.16666666666666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6A-47AA-9D7B-00A7115A08EE}"/>
                </c:ext>
              </c:extLst>
            </c:dLbl>
            <c:dLbl>
              <c:idx val="3"/>
              <c:layout>
                <c:manualLayout>
                  <c:x val="-7.2222222222222271E-2"/>
                  <c:y val="9.259259259259258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6A-47AA-9D7B-00A7115A08E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データ分析・参加してみたいか!$C$5:$F$5</c:f>
              <c:numCache>
                <c:formatCode>General</c:formatCode>
                <c:ptCount val="4"/>
                <c:pt idx="0">
                  <c:v>8</c:v>
                </c:pt>
                <c:pt idx="1">
                  <c:v>15</c:v>
                </c:pt>
                <c:pt idx="2">
                  <c:v>10</c:v>
                </c:pt>
                <c:pt idx="3">
                  <c:v>3</c:v>
                </c:pt>
              </c:numCache>
            </c:numRef>
          </c:val>
          <c:extLst>
            <c:ext xmlns:c16="http://schemas.microsoft.com/office/drawing/2014/chart" uri="{C3380CC4-5D6E-409C-BE32-E72D297353CC}">
              <c16:uniqueId val="{00000000-B16A-47AA-9D7B-00A7115A08EE}"/>
            </c:ext>
          </c:extLst>
        </c:ser>
        <c:ser>
          <c:idx val="1"/>
          <c:order val="1"/>
          <c:tx>
            <c:strRef>
              <c:f>データ分析・参加してみたいか!$B$6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9-8E7A-4FB5-9386-DD60066544F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B-8E7A-4FB5-9386-DD60066544F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D-8E7A-4FB5-9386-DD60066544F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E7A-4FB5-9386-DD60066544F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データ分析・参加してみたいか!$C$6:$F$6</c:f>
              <c:numCache>
                <c:formatCode>General</c:formatCode>
                <c:ptCount val="4"/>
                <c:pt idx="0">
                  <c:v>13</c:v>
                </c:pt>
                <c:pt idx="1">
                  <c:v>22</c:v>
                </c:pt>
                <c:pt idx="2">
                  <c:v>3</c:v>
                </c:pt>
                <c:pt idx="3">
                  <c:v>3</c:v>
                </c:pt>
              </c:numCache>
            </c:numRef>
          </c:val>
          <c:extLst>
            <c:ext xmlns:c16="http://schemas.microsoft.com/office/drawing/2014/chart" uri="{C3380CC4-5D6E-409C-BE32-E72D297353CC}">
              <c16:uniqueId val="{00000001-B16A-47AA-9D7B-00A7115A08EE}"/>
            </c:ext>
          </c:extLst>
        </c:ser>
        <c:ser>
          <c:idx val="2"/>
          <c:order val="2"/>
          <c:tx>
            <c:strRef>
              <c:f>データ分析・参加してみたいか!$B$7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1-8E7A-4FB5-9386-DD60066544F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3-8E7A-4FB5-9386-DD60066544F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5-8E7A-4FB5-9386-DD60066544F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7-8E7A-4FB5-9386-DD60066544F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データ分析・参加してみたいか!$C$7:$F$7</c:f>
              <c:numCache>
                <c:formatCode>General</c:formatCode>
                <c:ptCount val="4"/>
                <c:pt idx="0">
                  <c:v>2</c:v>
                </c:pt>
                <c:pt idx="1">
                  <c:v>2</c:v>
                </c:pt>
                <c:pt idx="2">
                  <c:v>1</c:v>
                </c:pt>
                <c:pt idx="3">
                  <c:v>6</c:v>
                </c:pt>
              </c:numCache>
            </c:numRef>
          </c:val>
          <c:extLst>
            <c:ext xmlns:c16="http://schemas.microsoft.com/office/drawing/2014/chart" uri="{C3380CC4-5D6E-409C-BE32-E72D297353CC}">
              <c16:uniqueId val="{00000002-B16A-47AA-9D7B-00A7115A08EE}"/>
            </c:ext>
          </c:extLst>
        </c:ser>
        <c:ser>
          <c:idx val="3"/>
          <c:order val="3"/>
          <c:tx>
            <c:strRef>
              <c:f>データ分析・参加してみたいか!$B$8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9-8E7A-4FB5-9386-DD60066544F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B-8E7A-4FB5-9386-DD60066544F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D-8E7A-4FB5-9386-DD60066544F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F-8E7A-4FB5-9386-DD60066544F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データ分析・参加してみたいか!$C$8:$F$8</c:f>
              <c:numCache>
                <c:formatCode>General</c:formatCode>
                <c:ptCount val="4"/>
                <c:pt idx="0">
                  <c:v>23</c:v>
                </c:pt>
                <c:pt idx="1">
                  <c:v>39</c:v>
                </c:pt>
                <c:pt idx="2">
                  <c:v>14</c:v>
                </c:pt>
                <c:pt idx="3">
                  <c:v>12</c:v>
                </c:pt>
              </c:numCache>
            </c:numRef>
          </c:val>
          <c:extLst>
            <c:ext xmlns:c16="http://schemas.microsoft.com/office/drawing/2014/chart" uri="{C3380CC4-5D6E-409C-BE32-E72D297353CC}">
              <c16:uniqueId val="{00000003-B16A-47AA-9D7B-00A7115A08E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1"/>
          <c:order val="1"/>
          <c:tx>
            <c:strRef>
              <c:f>データ分析・参加してみたいか!$B$6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A-A29C-4511-9074-7C5E66493F4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C-A29C-4511-9074-7C5E66493F4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E-A29C-4511-9074-7C5E66493F4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0-A29C-4511-9074-7C5E66493F4F}"/>
              </c:ext>
            </c:extLst>
          </c:dPt>
          <c:dLbls>
            <c:dLbl>
              <c:idx val="2"/>
              <c:layout>
                <c:manualLayout>
                  <c:x val="-6.6298342541436489E-2"/>
                  <c:y val="0.1111111111111110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A29C-4511-9074-7C5E66493F4F}"/>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データ分析・参加してみたいか!$C$6:$F$6</c:f>
              <c:numCache>
                <c:formatCode>General</c:formatCode>
                <c:ptCount val="4"/>
                <c:pt idx="0">
                  <c:v>13</c:v>
                </c:pt>
                <c:pt idx="1">
                  <c:v>22</c:v>
                </c:pt>
                <c:pt idx="2">
                  <c:v>3</c:v>
                </c:pt>
                <c:pt idx="3">
                  <c:v>3</c:v>
                </c:pt>
              </c:numCache>
            </c:numRef>
          </c:val>
          <c:extLst>
            <c:ext xmlns:c16="http://schemas.microsoft.com/office/drawing/2014/chart" uri="{C3380CC4-5D6E-409C-BE32-E72D297353CC}">
              <c16:uniqueId val="{00000011-A29C-4511-9074-7C5E66493F4F}"/>
            </c:ext>
          </c:extLst>
        </c:ser>
        <c:ser>
          <c:idx val="2"/>
          <c:order val="2"/>
          <c:tx>
            <c:strRef>
              <c:f>データ分析・参加してみたいか!$B$7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3-A29C-4511-9074-7C5E66493F4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5-A29C-4511-9074-7C5E66493F4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7-A29C-4511-9074-7C5E66493F4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9-A29C-4511-9074-7C5E66493F4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データ分析・参加してみたいか!$C$7:$F$7</c:f>
              <c:numCache>
                <c:formatCode>General</c:formatCode>
                <c:ptCount val="4"/>
                <c:pt idx="0">
                  <c:v>2</c:v>
                </c:pt>
                <c:pt idx="1">
                  <c:v>2</c:v>
                </c:pt>
                <c:pt idx="2">
                  <c:v>1</c:v>
                </c:pt>
                <c:pt idx="3">
                  <c:v>6</c:v>
                </c:pt>
              </c:numCache>
            </c:numRef>
          </c:val>
          <c:extLst>
            <c:ext xmlns:c16="http://schemas.microsoft.com/office/drawing/2014/chart" uri="{C3380CC4-5D6E-409C-BE32-E72D297353CC}">
              <c16:uniqueId val="{0000001A-A29C-4511-9074-7C5E66493F4F}"/>
            </c:ext>
          </c:extLst>
        </c:ser>
        <c:ser>
          <c:idx val="3"/>
          <c:order val="3"/>
          <c:tx>
            <c:strRef>
              <c:f>データ分析・参加してみたいか!$B$8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C-A29C-4511-9074-7C5E66493F4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E-A29C-4511-9074-7C5E66493F4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0-A29C-4511-9074-7C5E66493F4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A29C-4511-9074-7C5E66493F4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データ分析・参加してみたいか!$C$8:$F$8</c:f>
              <c:numCache>
                <c:formatCode>General</c:formatCode>
                <c:ptCount val="4"/>
                <c:pt idx="0">
                  <c:v>23</c:v>
                </c:pt>
                <c:pt idx="1">
                  <c:v>39</c:v>
                </c:pt>
                <c:pt idx="2">
                  <c:v>14</c:v>
                </c:pt>
                <c:pt idx="3">
                  <c:v>12</c:v>
                </c:pt>
              </c:numCache>
            </c:numRef>
          </c:val>
          <c:extLst>
            <c:ext xmlns:c16="http://schemas.microsoft.com/office/drawing/2014/chart" uri="{C3380CC4-5D6E-409C-BE32-E72D297353CC}">
              <c16:uniqueId val="{00000023-A29C-4511-9074-7C5E66493F4F}"/>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データ分析・参加してみたいか!$B$5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A29C-4511-9074-7C5E66493F4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A29C-4511-9074-7C5E66493F4F}"/>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A29C-4511-9074-7C5E66493F4F}"/>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A29C-4511-9074-7C5E66493F4F}"/>
                    </c:ext>
                  </c:extLst>
                </c:dPt>
                <c:dLbls>
                  <c:dLbl>
                    <c:idx val="0"/>
                    <c:layout>
                      <c:manualLayout>
                        <c:x val="-1.1111111111111112E-2"/>
                        <c:y val="1.38888888888888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1-A29C-4511-9074-7C5E66493F4F}"/>
                      </c:ext>
                    </c:extLst>
                  </c:dLbl>
                  <c:dLbl>
                    <c:idx val="1"/>
                    <c:layout>
                      <c:manualLayout>
                        <c:x val="0.10277777777777768"/>
                        <c:y val="-8.333333333333332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A29C-4511-9074-7C5E66493F4F}"/>
                      </c:ext>
                    </c:extLst>
                  </c:dLbl>
                  <c:dLbl>
                    <c:idx val="2"/>
                    <c:layout>
                      <c:manualLayout>
                        <c:x val="1.1111111111111112E-2"/>
                        <c:y val="-4.1666666666666664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A29C-4511-9074-7C5E66493F4F}"/>
                      </c:ext>
                    </c:extLst>
                  </c:dLbl>
                  <c:dLbl>
                    <c:idx val="3"/>
                    <c:layout>
                      <c:manualLayout>
                        <c:x val="-7.2222222222222271E-2"/>
                        <c:y val="9.2592592592592587E-3"/>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7-A29C-4511-9074-7C5E66493F4F}"/>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c:ext uri="{02D57815-91ED-43cb-92C2-25804820EDAC}">
                        <c15:formulaRef>
                          <c15:sqref>データ分析・参加してみたいか!$C$5:$F$5</c15:sqref>
                        </c15:formulaRef>
                      </c:ext>
                    </c:extLst>
                    <c:numCache>
                      <c:formatCode>General</c:formatCode>
                      <c:ptCount val="4"/>
                      <c:pt idx="0">
                        <c:v>8</c:v>
                      </c:pt>
                      <c:pt idx="1">
                        <c:v>15</c:v>
                      </c:pt>
                      <c:pt idx="2">
                        <c:v>10</c:v>
                      </c:pt>
                      <c:pt idx="3">
                        <c:v>3</c:v>
                      </c:pt>
                    </c:numCache>
                  </c:numRef>
                </c:val>
                <c:extLst>
                  <c:ext xmlns:c16="http://schemas.microsoft.com/office/drawing/2014/chart" uri="{C3380CC4-5D6E-409C-BE32-E72D297353CC}">
                    <c16:uniqueId val="{00000008-A29C-4511-9074-7C5E66493F4F}"/>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2"/>
          <c:order val="2"/>
          <c:tx>
            <c:strRef>
              <c:f>データ分析・参加してみたいか!$B$7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3-2BB8-4127-B052-9EE40EF069B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5-2BB8-4127-B052-9EE40EF069B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7-2BB8-4127-B052-9EE40EF069B9}"/>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9-2BB8-4127-B052-9EE40EF069B9}"/>
              </c:ext>
            </c:extLst>
          </c:dPt>
          <c:dLbls>
            <c:dLbl>
              <c:idx val="1"/>
              <c:layout>
                <c:manualLayout>
                  <c:x val="-3.6832412523021608E-3"/>
                  <c:y val="-0.115740740740740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BB8-4127-B052-9EE40EF069B9}"/>
                </c:ext>
              </c:extLst>
            </c:dLbl>
            <c:dLbl>
              <c:idx val="2"/>
              <c:layout>
                <c:manualLayout>
                  <c:x val="7.7348066298342552E-2"/>
                  <c:y val="-1.851851851851851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1914560403706443"/>
                      <c:h val="0.27665718868474776"/>
                    </c:manualLayout>
                  </c15:layout>
                </c:ext>
                <c:ext xmlns:c16="http://schemas.microsoft.com/office/drawing/2014/chart" uri="{C3380CC4-5D6E-409C-BE32-E72D297353CC}">
                  <c16:uniqueId val="{00000017-2BB8-4127-B052-9EE40EF069B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データ分析・参加してみたいか!$C$7:$F$7</c:f>
              <c:numCache>
                <c:formatCode>General</c:formatCode>
                <c:ptCount val="4"/>
                <c:pt idx="0">
                  <c:v>2</c:v>
                </c:pt>
                <c:pt idx="1">
                  <c:v>2</c:v>
                </c:pt>
                <c:pt idx="2">
                  <c:v>1</c:v>
                </c:pt>
                <c:pt idx="3">
                  <c:v>6</c:v>
                </c:pt>
              </c:numCache>
            </c:numRef>
          </c:val>
          <c:extLst>
            <c:ext xmlns:c16="http://schemas.microsoft.com/office/drawing/2014/chart" uri="{C3380CC4-5D6E-409C-BE32-E72D297353CC}">
              <c16:uniqueId val="{0000001A-2BB8-4127-B052-9EE40EF069B9}"/>
            </c:ext>
          </c:extLst>
        </c:ser>
        <c:ser>
          <c:idx val="3"/>
          <c:order val="3"/>
          <c:tx>
            <c:strRef>
              <c:f>データ分析・参加してみたいか!$B$8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C-2BB8-4127-B052-9EE40EF069B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E-2BB8-4127-B052-9EE40EF069B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0-2BB8-4127-B052-9EE40EF069B9}"/>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2BB8-4127-B052-9EE40EF069B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データ分析・参加してみたいか!$C$8:$F$8</c:f>
              <c:numCache>
                <c:formatCode>General</c:formatCode>
                <c:ptCount val="4"/>
                <c:pt idx="0">
                  <c:v>23</c:v>
                </c:pt>
                <c:pt idx="1">
                  <c:v>39</c:v>
                </c:pt>
                <c:pt idx="2">
                  <c:v>14</c:v>
                </c:pt>
                <c:pt idx="3">
                  <c:v>12</c:v>
                </c:pt>
              </c:numCache>
            </c:numRef>
          </c:val>
          <c:extLst>
            <c:ext xmlns:c16="http://schemas.microsoft.com/office/drawing/2014/chart" uri="{C3380CC4-5D6E-409C-BE32-E72D297353CC}">
              <c16:uniqueId val="{00000023-2BB8-4127-B052-9EE40EF069B9}"/>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データ分析・参加してみたいか!$B$5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BB8-4127-B052-9EE40EF069B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BB8-4127-B052-9EE40EF069B9}"/>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2BB8-4127-B052-9EE40EF069B9}"/>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2BB8-4127-B052-9EE40EF069B9}"/>
                    </c:ext>
                  </c:extLst>
                </c:dPt>
                <c:dLbls>
                  <c:dLbl>
                    <c:idx val="0"/>
                    <c:layout>
                      <c:manualLayout>
                        <c:x val="-1.1111111111111112E-2"/>
                        <c:y val="1.38888888888888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1-2BB8-4127-B052-9EE40EF069B9}"/>
                      </c:ext>
                    </c:extLst>
                  </c:dLbl>
                  <c:dLbl>
                    <c:idx val="1"/>
                    <c:layout>
                      <c:manualLayout>
                        <c:x val="0.10277777777777768"/>
                        <c:y val="-8.333333333333332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2BB8-4127-B052-9EE40EF069B9}"/>
                      </c:ext>
                    </c:extLst>
                  </c:dLbl>
                  <c:dLbl>
                    <c:idx val="2"/>
                    <c:layout>
                      <c:manualLayout>
                        <c:x val="1.1111111111111112E-2"/>
                        <c:y val="-4.1666666666666664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2BB8-4127-B052-9EE40EF069B9}"/>
                      </c:ext>
                    </c:extLst>
                  </c:dLbl>
                  <c:dLbl>
                    <c:idx val="3"/>
                    <c:layout>
                      <c:manualLayout>
                        <c:x val="-7.2222222222222271E-2"/>
                        <c:y val="9.2592592592592587E-3"/>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7-2BB8-4127-B052-9EE40EF069B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c:ext uri="{02D57815-91ED-43cb-92C2-25804820EDAC}">
                        <c15:formulaRef>
                          <c15:sqref>データ分析・参加してみたいか!$C$5:$F$5</c15:sqref>
                        </c15:formulaRef>
                      </c:ext>
                    </c:extLst>
                    <c:numCache>
                      <c:formatCode>General</c:formatCode>
                      <c:ptCount val="4"/>
                      <c:pt idx="0">
                        <c:v>8</c:v>
                      </c:pt>
                      <c:pt idx="1">
                        <c:v>15</c:v>
                      </c:pt>
                      <c:pt idx="2">
                        <c:v>10</c:v>
                      </c:pt>
                      <c:pt idx="3">
                        <c:v>3</c:v>
                      </c:pt>
                    </c:numCache>
                  </c:numRef>
                </c:val>
                <c:extLst>
                  <c:ext xmlns:c16="http://schemas.microsoft.com/office/drawing/2014/chart" uri="{C3380CC4-5D6E-409C-BE32-E72D297353CC}">
                    <c16:uniqueId val="{00000008-2BB8-4127-B052-9EE40EF069B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データ分析・参加してみたいか!$B$6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A-2BB8-4127-B052-9EE40EF069B9}"/>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C-2BB8-4127-B052-9EE40EF069B9}"/>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E-2BB8-4127-B052-9EE40EF069B9}"/>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0-2BB8-4127-B052-9EE40EF069B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xmlns:c15="http://schemas.microsoft.com/office/drawing/2012/chart">
                      <c:ext xmlns:c15="http://schemas.microsoft.com/office/drawing/2012/chart" uri="{02D57815-91ED-43cb-92C2-25804820EDAC}">
                        <c15:formulaRef>
                          <c15:sqref>データ分析・参加してみたいか!$C$6:$F$6</c15:sqref>
                        </c15:formulaRef>
                      </c:ext>
                    </c:extLst>
                    <c:numCache>
                      <c:formatCode>General</c:formatCode>
                      <c:ptCount val="4"/>
                      <c:pt idx="0">
                        <c:v>13</c:v>
                      </c:pt>
                      <c:pt idx="1">
                        <c:v>22</c:v>
                      </c:pt>
                      <c:pt idx="2">
                        <c:v>3</c:v>
                      </c:pt>
                      <c:pt idx="3">
                        <c:v>3</c:v>
                      </c:pt>
                    </c:numCache>
                  </c:numRef>
                </c:val>
                <c:extLst xmlns:c15="http://schemas.microsoft.com/office/drawing/2012/chart">
                  <c:ext xmlns:c16="http://schemas.microsoft.com/office/drawing/2014/chart" uri="{C3380CC4-5D6E-409C-BE32-E72D297353CC}">
                    <c16:uniqueId val="{00000011-2BB8-4127-B052-9EE40EF069B9}"/>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3"/>
          <c:order val="3"/>
          <c:tx>
            <c:strRef>
              <c:f>データ分析・参加してみたいか!$B$8</c:f>
              <c:strCache>
                <c:ptCount val="1"/>
                <c:pt idx="0">
                  <c:v>総計</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C-EEDE-47E9-B379-FC0399A7F30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E-EEDE-47E9-B379-FC0399A7F30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0-EEDE-47E9-B379-FC0399A7F301}"/>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EEDE-47E9-B379-FC0399A7F30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データ分析・参加してみたいか!$C$4:$F$4</c:f>
              <c:strCache>
                <c:ptCount val="4"/>
                <c:pt idx="0">
                  <c:v>すぐにでも参加したい</c:v>
                </c:pt>
                <c:pt idx="1">
                  <c:v>将来的に参加したい</c:v>
                </c:pt>
                <c:pt idx="2">
                  <c:v>特に参加は考えていない</c:v>
                </c:pt>
                <c:pt idx="3">
                  <c:v>未記入等</c:v>
                </c:pt>
              </c:strCache>
            </c:strRef>
          </c:cat>
          <c:val>
            <c:numRef>
              <c:f>データ分析・参加してみたいか!$C$8:$F$8</c:f>
              <c:numCache>
                <c:formatCode>General</c:formatCode>
                <c:ptCount val="4"/>
                <c:pt idx="0">
                  <c:v>23</c:v>
                </c:pt>
                <c:pt idx="1">
                  <c:v>39</c:v>
                </c:pt>
                <c:pt idx="2">
                  <c:v>14</c:v>
                </c:pt>
                <c:pt idx="3">
                  <c:v>12</c:v>
                </c:pt>
              </c:numCache>
            </c:numRef>
          </c:val>
          <c:extLst>
            <c:ext xmlns:c16="http://schemas.microsoft.com/office/drawing/2014/chart" uri="{C3380CC4-5D6E-409C-BE32-E72D297353CC}">
              <c16:uniqueId val="{00000023-EEDE-47E9-B379-FC0399A7F301}"/>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データ分析・参加してみたいか!$B$5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EEDE-47E9-B379-FC0399A7F30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EEDE-47E9-B379-FC0399A7F30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EEDE-47E9-B379-FC0399A7F301}"/>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EEDE-47E9-B379-FC0399A7F301}"/>
                    </c:ext>
                  </c:extLst>
                </c:dPt>
                <c:dLbls>
                  <c:dLbl>
                    <c:idx val="0"/>
                    <c:layout>
                      <c:manualLayout>
                        <c:x val="-1.1111111111111112E-2"/>
                        <c:y val="1.3888888888888867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1-EEDE-47E9-B379-FC0399A7F301}"/>
                      </c:ext>
                    </c:extLst>
                  </c:dLbl>
                  <c:dLbl>
                    <c:idx val="1"/>
                    <c:layout>
                      <c:manualLayout>
                        <c:x val="0.10277777777777768"/>
                        <c:y val="-8.3333333333333329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EEDE-47E9-B379-FC0399A7F301}"/>
                      </c:ext>
                    </c:extLst>
                  </c:dLbl>
                  <c:dLbl>
                    <c:idx val="2"/>
                    <c:layout>
                      <c:manualLayout>
                        <c:x val="1.1111111111111112E-2"/>
                        <c:y val="-4.1666666666666664E-2"/>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5-EEDE-47E9-B379-FC0399A7F301}"/>
                      </c:ext>
                    </c:extLst>
                  </c:dLbl>
                  <c:dLbl>
                    <c:idx val="3"/>
                    <c:layout>
                      <c:manualLayout>
                        <c:x val="-7.2222222222222271E-2"/>
                        <c:y val="9.2592592592592587E-3"/>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7-EEDE-47E9-B379-FC0399A7F30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c:ext uri="{02D57815-91ED-43cb-92C2-25804820EDAC}">
                        <c15:formulaRef>
                          <c15:sqref>データ分析・参加してみたいか!$C$5:$F$5</c15:sqref>
                        </c15:formulaRef>
                      </c:ext>
                    </c:extLst>
                    <c:numCache>
                      <c:formatCode>General</c:formatCode>
                      <c:ptCount val="4"/>
                      <c:pt idx="0">
                        <c:v>8</c:v>
                      </c:pt>
                      <c:pt idx="1">
                        <c:v>15</c:v>
                      </c:pt>
                      <c:pt idx="2">
                        <c:v>10</c:v>
                      </c:pt>
                      <c:pt idx="3">
                        <c:v>3</c:v>
                      </c:pt>
                    </c:numCache>
                  </c:numRef>
                </c:val>
                <c:extLst>
                  <c:ext xmlns:c16="http://schemas.microsoft.com/office/drawing/2014/chart" uri="{C3380CC4-5D6E-409C-BE32-E72D297353CC}">
                    <c16:uniqueId val="{00000008-EEDE-47E9-B379-FC0399A7F301}"/>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データ分析・参加してみたいか!$B$6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A-EEDE-47E9-B379-FC0399A7F301}"/>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C-EEDE-47E9-B379-FC0399A7F301}"/>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E-EEDE-47E9-B379-FC0399A7F301}"/>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0-EEDE-47E9-B379-FC0399A7F30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xmlns:c15="http://schemas.microsoft.com/office/drawing/2012/chart">
                      <c:ext xmlns:c15="http://schemas.microsoft.com/office/drawing/2012/chart" uri="{02D57815-91ED-43cb-92C2-25804820EDAC}">
                        <c15:formulaRef>
                          <c15:sqref>データ分析・参加してみたいか!$C$6:$F$6</c15:sqref>
                        </c15:formulaRef>
                      </c:ext>
                    </c:extLst>
                    <c:numCache>
                      <c:formatCode>General</c:formatCode>
                      <c:ptCount val="4"/>
                      <c:pt idx="0">
                        <c:v>13</c:v>
                      </c:pt>
                      <c:pt idx="1">
                        <c:v>22</c:v>
                      </c:pt>
                      <c:pt idx="2">
                        <c:v>3</c:v>
                      </c:pt>
                      <c:pt idx="3">
                        <c:v>3</c:v>
                      </c:pt>
                    </c:numCache>
                  </c:numRef>
                </c:val>
                <c:extLst xmlns:c15="http://schemas.microsoft.com/office/drawing/2012/chart">
                  <c:ext xmlns:c16="http://schemas.microsoft.com/office/drawing/2014/chart" uri="{C3380CC4-5D6E-409C-BE32-E72D297353CC}">
                    <c16:uniqueId val="{00000011-EEDE-47E9-B379-FC0399A7F30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データ分析・参加してみたいか!$B$7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EEDE-47E9-B379-FC0399A7F301}"/>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5-EEDE-47E9-B379-FC0399A7F301}"/>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7-EEDE-47E9-B379-FC0399A7F301}"/>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9-EEDE-47E9-B379-FC0399A7F30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データ分析・参加してみたいか!$C$4:$F$4</c15:sqref>
                        </c15:formulaRef>
                      </c:ext>
                    </c:extLst>
                    <c:strCache>
                      <c:ptCount val="4"/>
                      <c:pt idx="0">
                        <c:v>すぐにでも参加したい</c:v>
                      </c:pt>
                      <c:pt idx="1">
                        <c:v>将来的に参加したい</c:v>
                      </c:pt>
                      <c:pt idx="2">
                        <c:v>特に参加は考えていない</c:v>
                      </c:pt>
                      <c:pt idx="3">
                        <c:v>未記入等</c:v>
                      </c:pt>
                    </c:strCache>
                  </c:strRef>
                </c:cat>
                <c:val>
                  <c:numRef>
                    <c:extLst xmlns:c15="http://schemas.microsoft.com/office/drawing/2012/chart">
                      <c:ext xmlns:c15="http://schemas.microsoft.com/office/drawing/2012/chart" uri="{02D57815-91ED-43cb-92C2-25804820EDAC}">
                        <c15:formulaRef>
                          <c15:sqref>データ分析・参加してみたいか!$C$7:$F$7</c15:sqref>
                        </c15:formulaRef>
                      </c:ext>
                    </c:extLst>
                    <c:numCache>
                      <c:formatCode>General</c:formatCode>
                      <c:ptCount val="4"/>
                      <c:pt idx="0">
                        <c:v>2</c:v>
                      </c:pt>
                      <c:pt idx="1">
                        <c:v>2</c:v>
                      </c:pt>
                      <c:pt idx="2">
                        <c:v>1</c:v>
                      </c:pt>
                      <c:pt idx="3">
                        <c:v>6</c:v>
                      </c:pt>
                    </c:numCache>
                  </c:numRef>
                </c:val>
                <c:extLst xmlns:c15="http://schemas.microsoft.com/office/drawing/2012/chart">
                  <c:ext xmlns:c16="http://schemas.microsoft.com/office/drawing/2014/chart" uri="{C3380CC4-5D6E-409C-BE32-E72D297353CC}">
                    <c16:uniqueId val="{0000001A-EEDE-47E9-B379-FC0399A7F301}"/>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6433165419539949"/>
          <c:y val="9.259255020448024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197750192257995"/>
          <c:y val="0.24955125400991543"/>
          <c:w val="0.54813704336779967"/>
          <c:h val="0.64177712160979883"/>
        </c:manualLayout>
      </c:layout>
      <c:pieChart>
        <c:varyColors val="1"/>
        <c:ser>
          <c:idx val="0"/>
          <c:order val="0"/>
          <c:tx>
            <c:strRef>
              <c:f>データ集計・イベントの満足度!$B$6</c:f>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6E37-4181-9123-6A22EE5340A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E37-4181-9123-6A22EE5340A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6E37-4181-9123-6A22EE5340A1}"/>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6E37-4181-9123-6A22EE5340A1}"/>
              </c:ext>
            </c:extLst>
          </c:dPt>
          <c:dLbls>
            <c:dLbl>
              <c:idx val="0"/>
              <c:layout>
                <c:manualLayout>
                  <c:x val="-3.3126293995859216E-2"/>
                  <c:y val="-0.18653100775193798"/>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非常に満足
</a:t>
                    </a:r>
                    <a:fld id="{A7635DF3-244D-4187-9492-4194D3CE7FDC}" type="PERCENTAGE">
                      <a:rPr lang="en-US" altLang="ja-JP" baseline="0"/>
                      <a:pPr>
                        <a:defRPr/>
                      </a:pPr>
                      <a:t>[パーセンテージ]</a:t>
                    </a:fld>
                    <a:endParaRPr lang="ja-JP" altLang="en-US"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lt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287849888329177"/>
                      <c:h val="0.14314838552157724"/>
                    </c:manualLayout>
                  </c15:layout>
                  <c15:dlblFieldTable/>
                  <c15:showDataLabelsRange val="0"/>
                </c:ext>
                <c:ext xmlns:c16="http://schemas.microsoft.com/office/drawing/2014/chart" uri="{C3380CC4-5D6E-409C-BE32-E72D297353CC}">
                  <c16:uniqueId val="{00000001-6E37-4181-9123-6A22EE5340A1}"/>
                </c:ext>
              </c:extLst>
            </c:dLbl>
            <c:dLbl>
              <c:idx val="1"/>
              <c:layout>
                <c:manualLayout>
                  <c:x val="-3.7267080745341623E-2"/>
                  <c:y val="-0.1308139534883721"/>
                </c:manualLayout>
              </c:layout>
              <c:tx>
                <c:rich>
                  <a:bodyPr/>
                  <a:lstStyle/>
                  <a:p>
                    <a:r>
                      <a:rPr lang="ja-JP" altLang="en-US"/>
                      <a:t>やや満足</a:t>
                    </a:r>
                    <a:r>
                      <a:rPr lang="ja-JP" altLang="en-US" baseline="0"/>
                      <a:t>
</a:t>
                    </a:r>
                    <a:fld id="{CDF30760-0D36-442C-B77C-3E216C106BE7}"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6E37-4181-9123-6A22EE5340A1}"/>
                </c:ext>
              </c:extLst>
            </c:dLbl>
            <c:dLbl>
              <c:idx val="2"/>
              <c:tx>
                <c:rich>
                  <a:bodyPr/>
                  <a:lstStyle/>
                  <a:p>
                    <a:r>
                      <a:rPr lang="ja-JP" altLang="en-US"/>
                      <a:t>やや不満</a:t>
                    </a:r>
                    <a:r>
                      <a:rPr lang="ja-JP" altLang="en-US" baseline="0"/>
                      <a:t>
</a:t>
                    </a:r>
                    <a:fld id="{B195CF36-AAC2-48FC-B419-572FD8449F47}" type="PERCENTAGE">
                      <a:rPr lang="en-US" altLang="ja-JP" baseline="0"/>
                      <a:pPr/>
                      <a:t>[パーセンテージ]</a:t>
                    </a:fld>
                    <a:endParaRPr lang="ja-JP" alt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6E37-4181-9123-6A22EE5340A1}"/>
                </c:ext>
              </c:extLst>
            </c:dLbl>
            <c:dLbl>
              <c:idx val="3"/>
              <c:layout>
                <c:manualLayout>
                  <c:x val="9.9378881987577605E-2"/>
                  <c:y val="-3.875968992248062E-2"/>
                </c:manualLayout>
              </c:layout>
              <c:tx>
                <c:rich>
                  <a:bodyPr/>
                  <a:lstStyle/>
                  <a:p>
                    <a:r>
                      <a:rPr lang="ja-JP" altLang="en-US"/>
                      <a:t>未記入等</a:t>
                    </a:r>
                    <a:r>
                      <a:rPr lang="ja-JP" altLang="en-US" baseline="0"/>
                      <a:t>
</a:t>
                    </a:r>
                    <a:fld id="{1D8252F0-0DFD-4F65-8CBC-1FD38E108C0F}"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6E37-4181-9123-6A22EE5340A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データ集計・イベントの満足度!$C$6:$F$6</c:f>
              <c:numCache>
                <c:formatCode>General</c:formatCode>
                <c:ptCount val="4"/>
                <c:pt idx="0">
                  <c:v>20</c:v>
                </c:pt>
                <c:pt idx="1">
                  <c:v>15</c:v>
                </c:pt>
                <c:pt idx="2">
                  <c:v>1</c:v>
                </c:pt>
                <c:pt idx="3">
                  <c:v>5</c:v>
                </c:pt>
              </c:numCache>
            </c:numRef>
          </c:val>
          <c:extLst>
            <c:ext xmlns:c16="http://schemas.microsoft.com/office/drawing/2014/chart" uri="{C3380CC4-5D6E-409C-BE32-E72D297353CC}">
              <c16:uniqueId val="{00000008-6E37-4181-9123-6A22EE5340A1}"/>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0956899960458664"/>
          <c:y val="9.25925925925925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197747020752839"/>
          <c:y val="0.25460881706647132"/>
          <c:w val="0.54813704336779967"/>
          <c:h val="0.64177712160979883"/>
        </c:manualLayout>
      </c:layout>
      <c:pieChart>
        <c:varyColors val="1"/>
        <c:ser>
          <c:idx val="0"/>
          <c:order val="0"/>
          <c:tx>
            <c:strRef>
              <c:f>データ集計・イベントの満足度!$B$7</c:f>
              <c:strCache>
                <c:ptCount val="1"/>
                <c:pt idx="0">
                  <c:v>その他</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4E05-4541-BB85-EB36AD9FFDA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4E05-4541-BB85-EB36AD9FFDA7}"/>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4E05-4541-BB85-EB36AD9FFDA7}"/>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4E05-4541-BB85-EB36AD9FFDA7}"/>
              </c:ext>
            </c:extLst>
          </c:dPt>
          <c:dLbls>
            <c:dLbl>
              <c:idx val="0"/>
              <c:layout>
                <c:manualLayout>
                  <c:x val="-1.880601881286563E-2"/>
                  <c:y val="-0.26405038759689925"/>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非常に満足
</a:t>
                    </a:r>
                    <a:fld id="{8484C744-062C-46D1-B745-05A48127905D}" type="PERCENTAGE">
                      <a:rPr lang="en-US" altLang="ja-JP" baseline="0"/>
                      <a:pPr>
                        <a:defRPr/>
                      </a:pPr>
                      <a:t>[パーセンテージ]</a:t>
                    </a:fld>
                    <a:endParaRPr lang="ja-JP" altLang="en-US"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lt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2530085913173897"/>
                      <c:h val="0.15283830800219741"/>
                    </c:manualLayout>
                  </c15:layout>
                  <c15:dlblFieldTable/>
                  <c15:showDataLabelsRange val="0"/>
                </c:ext>
                <c:ext xmlns:c16="http://schemas.microsoft.com/office/drawing/2014/chart" uri="{C3380CC4-5D6E-409C-BE32-E72D297353CC}">
                  <c16:uniqueId val="{00000001-4E05-4541-BB85-EB36AD9FFDA7}"/>
                </c:ext>
              </c:extLst>
            </c:dLbl>
            <c:dLbl>
              <c:idx val="1"/>
              <c:layout>
                <c:manualLayout>
                  <c:x val="-1.2422360248447204E-2"/>
                  <c:y val="-2.4224806201550389E-2"/>
                </c:manualLayout>
              </c:layout>
              <c:tx>
                <c:rich>
                  <a:bodyPr/>
                  <a:lstStyle/>
                  <a:p>
                    <a:r>
                      <a:rPr lang="ja-JP" altLang="en-US" baseline="0"/>
                      <a:t>やや満足
</a:t>
                    </a:r>
                    <a:fld id="{89149CB9-42E7-4200-A47F-F27C8FA1D1DE}"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E05-4541-BB85-EB36AD9FFDA7}"/>
                </c:ext>
              </c:extLst>
            </c:dLbl>
            <c:dLbl>
              <c:idx val="3"/>
              <c:layout>
                <c:manualLayout>
                  <c:x val="-4.9689440993788858E-2"/>
                  <c:y val="-4.8449612403101E-3"/>
                </c:manualLayout>
              </c:layout>
              <c:tx>
                <c:rich>
                  <a:bodyPr/>
                  <a:lstStyle/>
                  <a:p>
                    <a:r>
                      <a:rPr lang="ja-JP" altLang="en-US" baseline="0"/>
                      <a:t>未記入等
</a:t>
                    </a:r>
                    <a:fld id="{CB207DAA-04C9-4519-B797-F9CF9A63C0EB}"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4E05-4541-BB85-EB36AD9FFDA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データ集計・イベントの満足度!$C$7:$F$7</c:f>
              <c:numCache>
                <c:formatCode>General</c:formatCode>
                <c:ptCount val="4"/>
                <c:pt idx="0">
                  <c:v>6</c:v>
                </c:pt>
                <c:pt idx="1">
                  <c:v>4</c:v>
                </c:pt>
                <c:pt idx="3">
                  <c:v>1</c:v>
                </c:pt>
              </c:numCache>
            </c:numRef>
          </c:val>
          <c:extLst>
            <c:ext xmlns:c16="http://schemas.microsoft.com/office/drawing/2014/chart" uri="{C3380CC4-5D6E-409C-BE32-E72D297353CC}">
              <c16:uniqueId val="{00000008-4E05-4541-BB85-EB36AD9FFDA7}"/>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70956899960458664"/>
          <c:y val="9.25925925925925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197750192257995"/>
          <c:y val="0.24955125400991543"/>
          <c:w val="0.54813704336779967"/>
          <c:h val="0.64177712160979883"/>
        </c:manualLayout>
      </c:layout>
      <c:pieChart>
        <c:varyColors val="1"/>
        <c:ser>
          <c:idx val="0"/>
          <c:order val="0"/>
          <c:tx>
            <c:strRef>
              <c:f>データ集計・イベントの満足度!$B$8</c:f>
              <c:strCache>
                <c:ptCount val="1"/>
                <c:pt idx="0">
                  <c:v>全体</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A69-41C8-B533-4F38866C5B6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A69-41C8-B533-4F38866C5B6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1A69-41C8-B533-4F38866C5B61}"/>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1A69-41C8-B533-4F38866C5B61}"/>
              </c:ext>
            </c:extLst>
          </c:dPt>
          <c:dLbls>
            <c:dLbl>
              <c:idx val="0"/>
              <c:layout>
                <c:manualLayout>
                  <c:x val="-1.8633540372670808E-2"/>
                  <c:y val="-0.24951550387596899"/>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r>
                      <a:rPr lang="ja-JP" altLang="en-US" baseline="0"/>
                      <a:t>非常に満足
</a:t>
                    </a:r>
                    <a:fld id="{EFDC7E1A-81ED-43A3-8487-35386901B3A7}" type="PERCENTAGE">
                      <a:rPr lang="en-US" altLang="ja-JP" baseline="0"/>
                      <a:pPr>
                        <a:defRPr/>
                      </a:pPr>
                      <a:t>[パーセンテージ]</a:t>
                    </a:fld>
                    <a:endParaRPr lang="ja-JP" altLang="en-US" baseline="0"/>
                  </a:p>
                </c:rich>
              </c:tx>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ja-JP" altLang="en-US"/>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1287849888329177"/>
                      <c:h val="0.14314838552157724"/>
                    </c:manualLayout>
                  </c15:layout>
                  <c15:dlblFieldTable/>
                  <c15:showDataLabelsRange val="0"/>
                </c:ext>
                <c:ext xmlns:c16="http://schemas.microsoft.com/office/drawing/2014/chart" uri="{C3380CC4-5D6E-409C-BE32-E72D297353CC}">
                  <c16:uniqueId val="{00000001-1A69-41C8-B533-4F38866C5B61}"/>
                </c:ext>
              </c:extLst>
            </c:dLbl>
            <c:dLbl>
              <c:idx val="1"/>
              <c:tx>
                <c:rich>
                  <a:bodyPr/>
                  <a:lstStyle/>
                  <a:p>
                    <a:r>
                      <a:rPr lang="ja-JP" altLang="en-US" baseline="0"/>
                      <a:t>やや満足
</a:t>
                    </a:r>
                    <a:fld id="{9FD78B49-DFBC-47E8-AC88-DB0BA30A375F}" type="PERCENTAGE">
                      <a:rPr lang="en-US" altLang="ja-JP" baseline="0"/>
                      <a:pPr/>
                      <a:t>[パーセンテージ]</a:t>
                    </a:fld>
                    <a:endParaRPr lang="ja-JP" alt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A69-41C8-B533-4F38866C5B61}"/>
                </c:ext>
              </c:extLst>
            </c:dLbl>
            <c:dLbl>
              <c:idx val="2"/>
              <c:tx>
                <c:rich>
                  <a:bodyPr/>
                  <a:lstStyle/>
                  <a:p>
                    <a:r>
                      <a:rPr lang="ja-JP" altLang="en-US" baseline="0"/>
                      <a:t>やや不満
</a:t>
                    </a:r>
                    <a:fld id="{4D907067-2AC5-418A-AE47-5E98922E49A5}" type="PERCENTAGE">
                      <a:rPr lang="en-US" altLang="ja-JP" baseline="0"/>
                      <a:pPr/>
                      <a:t>[パーセンテージ]</a:t>
                    </a:fld>
                    <a:endParaRPr lang="ja-JP" altLang="en-US" baseline="0"/>
                  </a:p>
                </c:rich>
              </c:tx>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A69-41C8-B533-4F38866C5B61}"/>
                </c:ext>
              </c:extLst>
            </c:dLbl>
            <c:dLbl>
              <c:idx val="3"/>
              <c:layout>
                <c:manualLayout>
                  <c:x val="0.11594202898550725"/>
                  <c:y val="-1.4534883720930244E-2"/>
                </c:manualLayout>
              </c:layout>
              <c:tx>
                <c:rich>
                  <a:bodyPr/>
                  <a:lstStyle/>
                  <a:p>
                    <a:r>
                      <a:rPr lang="ja-JP" altLang="en-US" baseline="0"/>
                      <a:t>未記入等
</a:t>
                    </a:r>
                    <a:fld id="{90BCEE97-8179-4FEE-8EFE-018844471A34}" type="PERCENTAGE">
                      <a:rPr lang="en-US" altLang="ja-JP" baseline="0"/>
                      <a:pPr/>
                      <a:t>[パーセンテージ]</a:t>
                    </a:fld>
                    <a:endParaRPr lang="ja-JP" alt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A69-41C8-B533-4F38866C5B6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データ集計・イベントの満足度!$C$8:$F$8</c:f>
              <c:numCache>
                <c:formatCode>General</c:formatCode>
                <c:ptCount val="4"/>
                <c:pt idx="0">
                  <c:v>46</c:v>
                </c:pt>
                <c:pt idx="1">
                  <c:v>32</c:v>
                </c:pt>
                <c:pt idx="2">
                  <c:v>3</c:v>
                </c:pt>
                <c:pt idx="3">
                  <c:v>7</c:v>
                </c:pt>
              </c:numCache>
            </c:numRef>
          </c:val>
          <c:extLst>
            <c:ext xmlns:c16="http://schemas.microsoft.com/office/drawing/2014/chart" uri="{C3380CC4-5D6E-409C-BE32-E72D297353CC}">
              <c16:uniqueId val="{00000008-1A69-41C8-B533-4F38866C5B61}"/>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イベントの満足度</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strRef>
              <c:f>データ集計・イベントの満足度!$C$4</c:f>
              <c:strCache>
                <c:ptCount val="1"/>
                <c:pt idx="0">
                  <c:v>非常に満足</c:v>
                </c:pt>
              </c:strCache>
            </c:strRef>
          </c:tx>
          <c:spPr>
            <a:solidFill>
              <a:schemeClr val="accent2"/>
            </a:solidFill>
            <a:ln>
              <a:noFill/>
            </a:ln>
            <a:effectLst/>
          </c:spPr>
          <c:invertIfNegative val="0"/>
          <c:cat>
            <c:strRef>
              <c:f>データ集計・イベントの満足度!$B$5:$B$8</c:f>
              <c:strCache>
                <c:ptCount val="4"/>
                <c:pt idx="0">
                  <c:v>企業</c:v>
                </c:pt>
                <c:pt idx="1">
                  <c:v>支援機関</c:v>
                </c:pt>
                <c:pt idx="2">
                  <c:v>その他</c:v>
                </c:pt>
                <c:pt idx="3">
                  <c:v>全体</c:v>
                </c:pt>
              </c:strCache>
            </c:strRef>
          </c:cat>
          <c:val>
            <c:numRef>
              <c:f>データ集計・イベントの満足度!$C$5:$C$8</c:f>
              <c:numCache>
                <c:formatCode>General</c:formatCode>
                <c:ptCount val="4"/>
                <c:pt idx="0">
                  <c:v>20</c:v>
                </c:pt>
                <c:pt idx="1">
                  <c:v>20</c:v>
                </c:pt>
                <c:pt idx="2">
                  <c:v>6</c:v>
                </c:pt>
                <c:pt idx="3">
                  <c:v>46</c:v>
                </c:pt>
              </c:numCache>
            </c:numRef>
          </c:val>
          <c:extLst>
            <c:ext xmlns:c16="http://schemas.microsoft.com/office/drawing/2014/chart" uri="{C3380CC4-5D6E-409C-BE32-E72D297353CC}">
              <c16:uniqueId val="{00000000-DDFF-4AC1-9B93-663FBE34B3A0}"/>
            </c:ext>
          </c:extLst>
        </c:ser>
        <c:ser>
          <c:idx val="1"/>
          <c:order val="1"/>
          <c:tx>
            <c:strRef>
              <c:f>データ集計・イベントの満足度!$D$4</c:f>
              <c:strCache>
                <c:ptCount val="1"/>
                <c:pt idx="0">
                  <c:v>やや満足</c:v>
                </c:pt>
              </c:strCache>
            </c:strRef>
          </c:tx>
          <c:spPr>
            <a:solidFill>
              <a:schemeClr val="accent4"/>
            </a:solidFill>
            <a:ln>
              <a:noFill/>
            </a:ln>
            <a:effectLst/>
          </c:spPr>
          <c:invertIfNegative val="0"/>
          <c:cat>
            <c:strRef>
              <c:f>データ集計・イベントの満足度!$B$5:$B$8</c:f>
              <c:strCache>
                <c:ptCount val="4"/>
                <c:pt idx="0">
                  <c:v>企業</c:v>
                </c:pt>
                <c:pt idx="1">
                  <c:v>支援機関</c:v>
                </c:pt>
                <c:pt idx="2">
                  <c:v>その他</c:v>
                </c:pt>
                <c:pt idx="3">
                  <c:v>全体</c:v>
                </c:pt>
              </c:strCache>
            </c:strRef>
          </c:cat>
          <c:val>
            <c:numRef>
              <c:f>データ集計・イベントの満足度!$D$5:$D$8</c:f>
              <c:numCache>
                <c:formatCode>General</c:formatCode>
                <c:ptCount val="4"/>
                <c:pt idx="0">
                  <c:v>13</c:v>
                </c:pt>
                <c:pt idx="1">
                  <c:v>15</c:v>
                </c:pt>
                <c:pt idx="2">
                  <c:v>4</c:v>
                </c:pt>
                <c:pt idx="3">
                  <c:v>32</c:v>
                </c:pt>
              </c:numCache>
            </c:numRef>
          </c:val>
          <c:extLst>
            <c:ext xmlns:c16="http://schemas.microsoft.com/office/drawing/2014/chart" uri="{C3380CC4-5D6E-409C-BE32-E72D297353CC}">
              <c16:uniqueId val="{00000001-DDFF-4AC1-9B93-663FBE34B3A0}"/>
            </c:ext>
          </c:extLst>
        </c:ser>
        <c:ser>
          <c:idx val="2"/>
          <c:order val="2"/>
          <c:tx>
            <c:strRef>
              <c:f>データ集計・イベントの満足度!$E$4</c:f>
              <c:strCache>
                <c:ptCount val="1"/>
                <c:pt idx="0">
                  <c:v>やや不満</c:v>
                </c:pt>
              </c:strCache>
            </c:strRef>
          </c:tx>
          <c:spPr>
            <a:solidFill>
              <a:schemeClr val="accent6"/>
            </a:solidFill>
            <a:ln>
              <a:noFill/>
            </a:ln>
            <a:effectLst/>
          </c:spPr>
          <c:invertIfNegative val="0"/>
          <c:cat>
            <c:strRef>
              <c:f>データ集計・イベントの満足度!$B$5:$B$8</c:f>
              <c:strCache>
                <c:ptCount val="4"/>
                <c:pt idx="0">
                  <c:v>企業</c:v>
                </c:pt>
                <c:pt idx="1">
                  <c:v>支援機関</c:v>
                </c:pt>
                <c:pt idx="2">
                  <c:v>その他</c:v>
                </c:pt>
                <c:pt idx="3">
                  <c:v>全体</c:v>
                </c:pt>
              </c:strCache>
            </c:strRef>
          </c:cat>
          <c:val>
            <c:numRef>
              <c:f>データ集計・イベントの満足度!$E$5:$E$8</c:f>
              <c:numCache>
                <c:formatCode>General</c:formatCode>
                <c:ptCount val="4"/>
                <c:pt idx="0">
                  <c:v>2</c:v>
                </c:pt>
                <c:pt idx="1">
                  <c:v>1</c:v>
                </c:pt>
                <c:pt idx="3">
                  <c:v>3</c:v>
                </c:pt>
              </c:numCache>
            </c:numRef>
          </c:val>
          <c:extLst>
            <c:ext xmlns:c16="http://schemas.microsoft.com/office/drawing/2014/chart" uri="{C3380CC4-5D6E-409C-BE32-E72D297353CC}">
              <c16:uniqueId val="{00000002-DDFF-4AC1-9B93-663FBE34B3A0}"/>
            </c:ext>
          </c:extLst>
        </c:ser>
        <c:ser>
          <c:idx val="3"/>
          <c:order val="3"/>
          <c:tx>
            <c:strRef>
              <c:f>データ集計・イベントの満足度!$F$4</c:f>
              <c:strCache>
                <c:ptCount val="1"/>
                <c:pt idx="0">
                  <c:v>未記入等</c:v>
                </c:pt>
              </c:strCache>
            </c:strRef>
          </c:tx>
          <c:spPr>
            <a:solidFill>
              <a:schemeClr val="accent2">
                <a:lumMod val="60000"/>
              </a:schemeClr>
            </a:solidFill>
            <a:ln>
              <a:noFill/>
            </a:ln>
            <a:effectLst/>
          </c:spPr>
          <c:invertIfNegative val="0"/>
          <c:cat>
            <c:strRef>
              <c:f>データ集計・イベントの満足度!$B$5:$B$8</c:f>
              <c:strCache>
                <c:ptCount val="4"/>
                <c:pt idx="0">
                  <c:v>企業</c:v>
                </c:pt>
                <c:pt idx="1">
                  <c:v>支援機関</c:v>
                </c:pt>
                <c:pt idx="2">
                  <c:v>その他</c:v>
                </c:pt>
                <c:pt idx="3">
                  <c:v>全体</c:v>
                </c:pt>
              </c:strCache>
            </c:strRef>
          </c:cat>
          <c:val>
            <c:numRef>
              <c:f>データ集計・イベントの満足度!$F$5:$F$8</c:f>
              <c:numCache>
                <c:formatCode>General</c:formatCode>
                <c:ptCount val="4"/>
                <c:pt idx="0">
                  <c:v>1</c:v>
                </c:pt>
                <c:pt idx="1">
                  <c:v>5</c:v>
                </c:pt>
                <c:pt idx="2">
                  <c:v>1</c:v>
                </c:pt>
                <c:pt idx="3">
                  <c:v>7</c:v>
                </c:pt>
              </c:numCache>
            </c:numRef>
          </c:val>
          <c:extLst>
            <c:ext xmlns:c16="http://schemas.microsoft.com/office/drawing/2014/chart" uri="{C3380CC4-5D6E-409C-BE32-E72D297353CC}">
              <c16:uniqueId val="{00000003-DDFF-4AC1-9B93-663FBE34B3A0}"/>
            </c:ext>
          </c:extLst>
        </c:ser>
        <c:dLbls>
          <c:showLegendKey val="0"/>
          <c:showVal val="0"/>
          <c:showCatName val="0"/>
          <c:showSerName val="0"/>
          <c:showPercent val="0"/>
          <c:showBubbleSize val="0"/>
        </c:dLbls>
        <c:gapWidth val="150"/>
        <c:overlap val="100"/>
        <c:axId val="665898576"/>
        <c:axId val="665896776"/>
      </c:barChart>
      <c:catAx>
        <c:axId val="66589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896776"/>
        <c:crosses val="autoZero"/>
        <c:auto val="1"/>
        <c:lblAlgn val="ctr"/>
        <c:lblOffset val="100"/>
        <c:noMultiLvlLbl val="0"/>
      </c:catAx>
      <c:valAx>
        <c:axId val="665896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898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どのセッションが有益だったか</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strRef>
              <c:f>データ集計・どのセッションが有益だったか!$C$4</c:f>
              <c:strCache>
                <c:ptCount val="1"/>
                <c:pt idx="0">
                  <c:v>第一部</c:v>
                </c:pt>
              </c:strCache>
            </c:strRef>
          </c:tx>
          <c:spPr>
            <a:solidFill>
              <a:schemeClr val="accent2"/>
            </a:solidFill>
            <a:ln>
              <a:noFill/>
            </a:ln>
            <a:effectLst/>
          </c:spPr>
          <c:invertIfNegative val="0"/>
          <c:cat>
            <c:strRef>
              <c:f>データ集計・どのセッションが有益だったか!$B$5:$B$8</c:f>
              <c:strCache>
                <c:ptCount val="4"/>
                <c:pt idx="0">
                  <c:v>企業</c:v>
                </c:pt>
                <c:pt idx="1">
                  <c:v>支援機関</c:v>
                </c:pt>
                <c:pt idx="2">
                  <c:v>その他</c:v>
                </c:pt>
                <c:pt idx="3">
                  <c:v>総計</c:v>
                </c:pt>
              </c:strCache>
            </c:strRef>
          </c:cat>
          <c:val>
            <c:numRef>
              <c:f>データ集計・どのセッションが有益だったか!$C$5:$C$8</c:f>
              <c:numCache>
                <c:formatCode>General</c:formatCode>
                <c:ptCount val="4"/>
                <c:pt idx="0">
                  <c:v>9</c:v>
                </c:pt>
                <c:pt idx="1">
                  <c:v>10</c:v>
                </c:pt>
                <c:pt idx="2">
                  <c:v>6</c:v>
                </c:pt>
                <c:pt idx="3">
                  <c:v>25</c:v>
                </c:pt>
              </c:numCache>
            </c:numRef>
          </c:val>
          <c:extLst>
            <c:ext xmlns:c16="http://schemas.microsoft.com/office/drawing/2014/chart" uri="{C3380CC4-5D6E-409C-BE32-E72D297353CC}">
              <c16:uniqueId val="{00000000-9080-4454-ACBD-BFFBC92EBB8D}"/>
            </c:ext>
          </c:extLst>
        </c:ser>
        <c:ser>
          <c:idx val="1"/>
          <c:order val="1"/>
          <c:tx>
            <c:strRef>
              <c:f>データ集計・どのセッションが有益だったか!$D$4</c:f>
              <c:strCache>
                <c:ptCount val="1"/>
                <c:pt idx="0">
                  <c:v> 第二部</c:v>
                </c:pt>
              </c:strCache>
            </c:strRef>
          </c:tx>
          <c:spPr>
            <a:solidFill>
              <a:schemeClr val="accent4"/>
            </a:solidFill>
            <a:ln>
              <a:noFill/>
            </a:ln>
            <a:effectLst/>
          </c:spPr>
          <c:invertIfNegative val="0"/>
          <c:cat>
            <c:strRef>
              <c:f>データ集計・どのセッションが有益だったか!$B$5:$B$8</c:f>
              <c:strCache>
                <c:ptCount val="4"/>
                <c:pt idx="0">
                  <c:v>企業</c:v>
                </c:pt>
                <c:pt idx="1">
                  <c:v>支援機関</c:v>
                </c:pt>
                <c:pt idx="2">
                  <c:v>その他</c:v>
                </c:pt>
                <c:pt idx="3">
                  <c:v>総計</c:v>
                </c:pt>
              </c:strCache>
            </c:strRef>
          </c:cat>
          <c:val>
            <c:numRef>
              <c:f>データ集計・どのセッションが有益だったか!$D$5:$D$8</c:f>
              <c:numCache>
                <c:formatCode>General</c:formatCode>
                <c:ptCount val="4"/>
                <c:pt idx="0">
                  <c:v>28</c:v>
                </c:pt>
                <c:pt idx="1">
                  <c:v>35</c:v>
                </c:pt>
                <c:pt idx="2">
                  <c:v>10</c:v>
                </c:pt>
                <c:pt idx="3">
                  <c:v>73</c:v>
                </c:pt>
              </c:numCache>
            </c:numRef>
          </c:val>
          <c:extLst>
            <c:ext xmlns:c16="http://schemas.microsoft.com/office/drawing/2014/chart" uri="{C3380CC4-5D6E-409C-BE32-E72D297353CC}">
              <c16:uniqueId val="{00000001-9080-4454-ACBD-BFFBC92EBB8D}"/>
            </c:ext>
          </c:extLst>
        </c:ser>
        <c:ser>
          <c:idx val="2"/>
          <c:order val="2"/>
          <c:tx>
            <c:strRef>
              <c:f>データ集計・どのセッションが有益だったか!$E$4</c:f>
              <c:strCache>
                <c:ptCount val="1"/>
                <c:pt idx="0">
                  <c:v> 第三部</c:v>
                </c:pt>
              </c:strCache>
            </c:strRef>
          </c:tx>
          <c:spPr>
            <a:solidFill>
              <a:schemeClr val="accent6"/>
            </a:solidFill>
            <a:ln>
              <a:noFill/>
            </a:ln>
            <a:effectLst/>
          </c:spPr>
          <c:invertIfNegative val="0"/>
          <c:cat>
            <c:strRef>
              <c:f>データ集計・どのセッションが有益だったか!$B$5:$B$8</c:f>
              <c:strCache>
                <c:ptCount val="4"/>
                <c:pt idx="0">
                  <c:v>企業</c:v>
                </c:pt>
                <c:pt idx="1">
                  <c:v>支援機関</c:v>
                </c:pt>
                <c:pt idx="2">
                  <c:v>その他</c:v>
                </c:pt>
                <c:pt idx="3">
                  <c:v>総計</c:v>
                </c:pt>
              </c:strCache>
            </c:strRef>
          </c:cat>
          <c:val>
            <c:numRef>
              <c:f>データ集計・どのセッションが有益だったか!$E$5:$E$8</c:f>
              <c:numCache>
                <c:formatCode>General</c:formatCode>
                <c:ptCount val="4"/>
                <c:pt idx="0">
                  <c:v>5</c:v>
                </c:pt>
                <c:pt idx="1">
                  <c:v>10</c:v>
                </c:pt>
                <c:pt idx="2">
                  <c:v>4</c:v>
                </c:pt>
                <c:pt idx="3">
                  <c:v>19</c:v>
                </c:pt>
              </c:numCache>
            </c:numRef>
          </c:val>
          <c:extLst>
            <c:ext xmlns:c16="http://schemas.microsoft.com/office/drawing/2014/chart" uri="{C3380CC4-5D6E-409C-BE32-E72D297353CC}">
              <c16:uniqueId val="{00000002-9080-4454-ACBD-BFFBC92EBB8D}"/>
            </c:ext>
          </c:extLst>
        </c:ser>
        <c:ser>
          <c:idx val="3"/>
          <c:order val="3"/>
          <c:tx>
            <c:strRef>
              <c:f>データ集計・どのセッションが有益だったか!$F$4</c:f>
              <c:strCache>
                <c:ptCount val="1"/>
                <c:pt idx="0">
                  <c:v> 第四部</c:v>
                </c:pt>
              </c:strCache>
            </c:strRef>
          </c:tx>
          <c:spPr>
            <a:solidFill>
              <a:schemeClr val="accent2">
                <a:lumMod val="60000"/>
              </a:schemeClr>
            </a:solidFill>
            <a:ln>
              <a:noFill/>
            </a:ln>
            <a:effectLst/>
          </c:spPr>
          <c:invertIfNegative val="0"/>
          <c:cat>
            <c:strRef>
              <c:f>データ集計・どのセッションが有益だったか!$B$5:$B$8</c:f>
              <c:strCache>
                <c:ptCount val="4"/>
                <c:pt idx="0">
                  <c:v>企業</c:v>
                </c:pt>
                <c:pt idx="1">
                  <c:v>支援機関</c:v>
                </c:pt>
                <c:pt idx="2">
                  <c:v>その他</c:v>
                </c:pt>
                <c:pt idx="3">
                  <c:v>総計</c:v>
                </c:pt>
              </c:strCache>
            </c:strRef>
          </c:cat>
          <c:val>
            <c:numRef>
              <c:f>データ集計・どのセッションが有益だったか!$F$5:$F$8</c:f>
              <c:numCache>
                <c:formatCode>General</c:formatCode>
                <c:ptCount val="4"/>
                <c:pt idx="0">
                  <c:v>11</c:v>
                </c:pt>
                <c:pt idx="1">
                  <c:v>13</c:v>
                </c:pt>
                <c:pt idx="2">
                  <c:v>4</c:v>
                </c:pt>
                <c:pt idx="3">
                  <c:v>28</c:v>
                </c:pt>
              </c:numCache>
            </c:numRef>
          </c:val>
          <c:extLst>
            <c:ext xmlns:c16="http://schemas.microsoft.com/office/drawing/2014/chart" uri="{C3380CC4-5D6E-409C-BE32-E72D297353CC}">
              <c16:uniqueId val="{00000003-9080-4454-ACBD-BFFBC92EBB8D}"/>
            </c:ext>
          </c:extLst>
        </c:ser>
        <c:dLbls>
          <c:showLegendKey val="0"/>
          <c:showVal val="0"/>
          <c:showCatName val="0"/>
          <c:showSerName val="0"/>
          <c:showPercent val="0"/>
          <c:showBubbleSize val="0"/>
        </c:dLbls>
        <c:gapWidth val="150"/>
        <c:overlap val="100"/>
        <c:axId val="694720080"/>
        <c:axId val="694721880"/>
      </c:barChart>
      <c:catAx>
        <c:axId val="69472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94721880"/>
        <c:crosses val="autoZero"/>
        <c:auto val="1"/>
        <c:lblAlgn val="ctr"/>
        <c:lblOffset val="100"/>
        <c:noMultiLvlLbl val="0"/>
      </c:catAx>
      <c:valAx>
        <c:axId val="694721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9472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データ集計・どのセッションが有益だったか!$B$5</c:f>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CAC5-43C2-9242-71BD363BE9F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4-A18C-4F0C-9648-15D1530C1C3B}"/>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CAC5-43C2-9242-71BD363BE9F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CAC5-43C2-9242-71BD363BE9F8}"/>
              </c:ext>
            </c:extLst>
          </c:dPt>
          <c:dLbls>
            <c:dLbl>
              <c:idx val="1"/>
              <c:layout>
                <c:manualLayout>
                  <c:x val="0.14166666666666666"/>
                  <c:y val="-0.166666666666666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8C-4F0C-9648-15D1530C1C3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データ集計・どのセッションが有益だったか!$C$4:$F$4</c:f>
              <c:strCache>
                <c:ptCount val="4"/>
                <c:pt idx="0">
                  <c:v>第一部</c:v>
                </c:pt>
                <c:pt idx="1">
                  <c:v> 第二部</c:v>
                </c:pt>
                <c:pt idx="2">
                  <c:v> 第三部</c:v>
                </c:pt>
                <c:pt idx="3">
                  <c:v> 第四部</c:v>
                </c:pt>
              </c:strCache>
            </c:strRef>
          </c:cat>
          <c:val>
            <c:numRef>
              <c:f>データ集計・どのセッションが有益だったか!$C$5:$F$5</c:f>
              <c:numCache>
                <c:formatCode>General</c:formatCode>
                <c:ptCount val="4"/>
                <c:pt idx="0">
                  <c:v>9</c:v>
                </c:pt>
                <c:pt idx="1">
                  <c:v>28</c:v>
                </c:pt>
                <c:pt idx="2">
                  <c:v>5</c:v>
                </c:pt>
                <c:pt idx="3">
                  <c:v>11</c:v>
                </c:pt>
              </c:numCache>
            </c:numRef>
          </c:val>
          <c:extLst>
            <c:ext xmlns:c16="http://schemas.microsoft.com/office/drawing/2014/chart" uri="{C3380CC4-5D6E-409C-BE32-E72D297353CC}">
              <c16:uniqueId val="{00000000-A18C-4F0C-9648-15D1530C1C3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1"/>
                <c:order val="1"/>
                <c:tx>
                  <c:strRef>
                    <c:extLst>
                      <c:ext uri="{02D57815-91ED-43cb-92C2-25804820EDAC}">
                        <c15:formulaRef>
                          <c15:sqref>データ集計・どのセッションが有益だったか!$B$6</c15:sqref>
                        </c15:formulaRef>
                      </c:ext>
                    </c:extLst>
                    <c:strCache>
                      <c:ptCount val="1"/>
                      <c:pt idx="0">
                        <c:v>支援機関</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9-CAC5-43C2-9242-71BD363BE9F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B-CAC5-43C2-9242-71BD363BE9F8}"/>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D-CAC5-43C2-9242-71BD363BE9F8}"/>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AC5-43C2-9242-71BD363BE9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c:ext uri="{02D57815-91ED-43cb-92C2-25804820EDAC}">
                        <c15:formulaRef>
                          <c15:sqref>データ集計・どのセッションが有益だったか!$C$6:$F$6</c15:sqref>
                        </c15:formulaRef>
                      </c:ext>
                    </c:extLst>
                    <c:numCache>
                      <c:formatCode>General</c:formatCode>
                      <c:ptCount val="4"/>
                      <c:pt idx="0">
                        <c:v>10</c:v>
                      </c:pt>
                      <c:pt idx="1">
                        <c:v>35</c:v>
                      </c:pt>
                      <c:pt idx="2">
                        <c:v>10</c:v>
                      </c:pt>
                      <c:pt idx="3">
                        <c:v>13</c:v>
                      </c:pt>
                    </c:numCache>
                  </c:numRef>
                </c:val>
                <c:extLst>
                  <c:ext xmlns:c16="http://schemas.microsoft.com/office/drawing/2014/chart" uri="{C3380CC4-5D6E-409C-BE32-E72D297353CC}">
                    <c16:uniqueId val="{00000001-A18C-4F0C-9648-15D1530C1C3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データ集計・どのセッションが有益だったか!$B$7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1-CAC5-43C2-9242-71BD363BE9F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3-CAC5-43C2-9242-71BD363BE9F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5-CAC5-43C2-9242-71BD363BE9F8}"/>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7-CAC5-43C2-9242-71BD363BE9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データ集計・どのセッションが有益だったか!$C$7:$F$7</c15:sqref>
                        </c15:formulaRef>
                      </c:ext>
                    </c:extLst>
                    <c:numCache>
                      <c:formatCode>General</c:formatCode>
                      <c:ptCount val="4"/>
                      <c:pt idx="0">
                        <c:v>6</c:v>
                      </c:pt>
                      <c:pt idx="1">
                        <c:v>10</c:v>
                      </c:pt>
                      <c:pt idx="2">
                        <c:v>4</c:v>
                      </c:pt>
                      <c:pt idx="3">
                        <c:v>4</c:v>
                      </c:pt>
                    </c:numCache>
                  </c:numRef>
                </c:val>
                <c:extLst xmlns:c15="http://schemas.microsoft.com/office/drawing/2012/chart">
                  <c:ext xmlns:c16="http://schemas.microsoft.com/office/drawing/2014/chart" uri="{C3380CC4-5D6E-409C-BE32-E72D297353CC}">
                    <c16:uniqueId val="{00000002-A18C-4F0C-9648-15D1530C1C3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データ集計・どのセッションが有益だったか!$B$8</c15:sqref>
                        </c15:formulaRef>
                      </c:ext>
                    </c:extLst>
                    <c:strCache>
                      <c:ptCount val="1"/>
                      <c:pt idx="0">
                        <c:v>総計</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9-CAC5-43C2-9242-71BD363BE9F8}"/>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B-CAC5-43C2-9242-71BD363BE9F8}"/>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D-CAC5-43C2-9242-71BD363BE9F8}"/>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F-CAC5-43C2-9242-71BD363BE9F8}"/>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データ集計・どのセッションが有益だったか!$C$8:$F$8</c15:sqref>
                        </c15:formulaRef>
                      </c:ext>
                    </c:extLst>
                    <c:numCache>
                      <c:formatCode>General</c:formatCode>
                      <c:ptCount val="4"/>
                      <c:pt idx="0">
                        <c:v>25</c:v>
                      </c:pt>
                      <c:pt idx="1">
                        <c:v>73</c:v>
                      </c:pt>
                      <c:pt idx="2">
                        <c:v>19</c:v>
                      </c:pt>
                      <c:pt idx="3">
                        <c:v>28</c:v>
                      </c:pt>
                    </c:numCache>
                  </c:numRef>
                </c:val>
                <c:extLst xmlns:c15="http://schemas.microsoft.com/office/drawing/2012/chart">
                  <c:ext xmlns:c16="http://schemas.microsoft.com/office/drawing/2014/chart" uri="{C3380CC4-5D6E-409C-BE32-E72D297353CC}">
                    <c16:uniqueId val="{00000003-A18C-4F0C-9648-15D1530C1C3B}"/>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3"/>
          <c:order val="3"/>
          <c:tx>
            <c:strRef>
              <c:f>データ集計・どのセッションが有益だったか!$B$8</c:f>
              <c:strCache>
                <c:ptCount val="1"/>
                <c:pt idx="0">
                  <c:v>総計</c:v>
                </c:pt>
              </c:strCache>
              <c:extLst xmlns:c15="http://schemas.microsoft.com/office/drawing/2012/chart"/>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C-9080-4A1D-A30F-5FCC09DCE75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E-9080-4A1D-A30F-5FCC09DCE75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0-9080-4A1D-A30F-5FCC09DCE75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9080-4A1D-A30F-5FCC09DCE75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データ集計・どのセッションが有益だったか!$C$4:$F$4</c:f>
              <c:strCache>
                <c:ptCount val="4"/>
                <c:pt idx="0">
                  <c:v>第一部</c:v>
                </c:pt>
                <c:pt idx="1">
                  <c:v> 第二部</c:v>
                </c:pt>
                <c:pt idx="2">
                  <c:v> 第三部</c:v>
                </c:pt>
                <c:pt idx="3">
                  <c:v> 第四部</c:v>
                </c:pt>
              </c:strCache>
              <c:extLst xmlns:c15="http://schemas.microsoft.com/office/drawing/2012/chart"/>
            </c:strRef>
          </c:cat>
          <c:val>
            <c:numRef>
              <c:f>データ集計・どのセッションが有益だったか!$C$8:$F$8</c:f>
              <c:numCache>
                <c:formatCode>General</c:formatCode>
                <c:ptCount val="4"/>
                <c:pt idx="0">
                  <c:v>25</c:v>
                </c:pt>
                <c:pt idx="1">
                  <c:v>73</c:v>
                </c:pt>
                <c:pt idx="2">
                  <c:v>19</c:v>
                </c:pt>
                <c:pt idx="3">
                  <c:v>28</c:v>
                </c:pt>
              </c:numCache>
              <c:extLst xmlns:c15="http://schemas.microsoft.com/office/drawing/2012/chart"/>
            </c:numRef>
          </c:val>
          <c:extLst>
            <c:ext xmlns:c16="http://schemas.microsoft.com/office/drawing/2014/chart" uri="{C3380CC4-5D6E-409C-BE32-E72D297353CC}">
              <c16:uniqueId val="{00000023-9080-4A1D-A30F-5FCC09DCE75C}"/>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データ集計・どのセッションが有益だったか!$B$5</c15:sqref>
                        </c15:formulaRef>
                      </c:ext>
                    </c:extLst>
                    <c:strCache>
                      <c:ptCount val="1"/>
                      <c:pt idx="0">
                        <c:v>企業</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080-4A1D-A30F-5FCC09DCE75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080-4A1D-A30F-5FCC09DCE75C}"/>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9080-4A1D-A30F-5FCC09DCE75C}"/>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9080-4A1D-A30F-5FCC09DCE75C}"/>
                    </c:ext>
                  </c:extLst>
                </c:dPt>
                <c:dLbls>
                  <c:dLbl>
                    <c:idx val="1"/>
                    <c:layout>
                      <c:manualLayout>
                        <c:x val="0.14166666666666666"/>
                        <c:y val="-0.16666666666666674"/>
                      </c:manualLayout>
                    </c:layout>
                    <c:dLblPos val="bestFit"/>
                    <c:showLegendKey val="0"/>
                    <c:showVal val="0"/>
                    <c:showCatName val="1"/>
                    <c:showSerName val="0"/>
                    <c:showPercent val="1"/>
                    <c:showBubbleSize val="0"/>
                    <c:extLst>
                      <c:ext uri="{CE6537A1-D6FC-4f65-9D91-7224C49458BB}"/>
                      <c:ext xmlns:c16="http://schemas.microsoft.com/office/drawing/2014/chart" uri="{C3380CC4-5D6E-409C-BE32-E72D297353CC}">
                        <c16:uniqueId val="{00000003-9080-4A1D-A30F-5FCC09DCE7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c:ext uri="{02D57815-91ED-43cb-92C2-25804820EDAC}">
                        <c15:formulaRef>
                          <c15:sqref>データ集計・どのセッションが有益だったか!$C$5:$F$5</c15:sqref>
                        </c15:formulaRef>
                      </c:ext>
                    </c:extLst>
                    <c:numCache>
                      <c:formatCode>General</c:formatCode>
                      <c:ptCount val="4"/>
                      <c:pt idx="0">
                        <c:v>9</c:v>
                      </c:pt>
                      <c:pt idx="1">
                        <c:v>28</c:v>
                      </c:pt>
                      <c:pt idx="2">
                        <c:v>5</c:v>
                      </c:pt>
                      <c:pt idx="3">
                        <c:v>11</c:v>
                      </c:pt>
                    </c:numCache>
                  </c:numRef>
                </c:val>
                <c:extLst>
                  <c:ext xmlns:c16="http://schemas.microsoft.com/office/drawing/2014/chart" uri="{C3380CC4-5D6E-409C-BE32-E72D297353CC}">
                    <c16:uniqueId val="{00000008-9080-4A1D-A30F-5FCC09DCE75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データ集計・どのセッションが有益だったか!$B$6</c15:sqref>
                        </c15:formulaRef>
                      </c:ext>
                    </c:extLst>
                    <c:strCache>
                      <c:ptCount val="1"/>
                      <c:pt idx="0">
                        <c:v>支援機関</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A-9080-4A1D-A30F-5FCC09DCE75C}"/>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0C-9080-4A1D-A30F-5FCC09DCE75C}"/>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E-9080-4A1D-A30F-5FCC09DCE75C}"/>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0-9080-4A1D-A30F-5FCC09DCE75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データ集計・どのセッションが有益だったか!$C$6:$F$6</c15:sqref>
                        </c15:formulaRef>
                      </c:ext>
                    </c:extLst>
                    <c:numCache>
                      <c:formatCode>General</c:formatCode>
                      <c:ptCount val="4"/>
                      <c:pt idx="0">
                        <c:v>10</c:v>
                      </c:pt>
                      <c:pt idx="1">
                        <c:v>35</c:v>
                      </c:pt>
                      <c:pt idx="2">
                        <c:v>10</c:v>
                      </c:pt>
                      <c:pt idx="3">
                        <c:v>13</c:v>
                      </c:pt>
                    </c:numCache>
                  </c:numRef>
                </c:val>
                <c:extLst xmlns:c15="http://schemas.microsoft.com/office/drawing/2012/chart">
                  <c:ext xmlns:c16="http://schemas.microsoft.com/office/drawing/2014/chart" uri="{C3380CC4-5D6E-409C-BE32-E72D297353CC}">
                    <c16:uniqueId val="{00000011-9080-4A1D-A30F-5FCC09DCE75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データ集計・どのセッションが有益だったか!$B$7</c15:sqref>
                        </c15:formulaRef>
                      </c:ext>
                    </c:extLst>
                    <c:strCache>
                      <c:ptCount val="1"/>
                      <c:pt idx="0">
                        <c:v>その他</c:v>
                      </c:pt>
                    </c:strCache>
                  </c:strRef>
                </c:tx>
                <c:dPt>
                  <c:idx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9080-4A1D-A30F-5FCC09DCE75C}"/>
                    </c:ext>
                  </c:extLst>
                </c:dPt>
                <c:dPt>
                  <c:idx val="1"/>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5-9080-4A1D-A30F-5FCC09DCE75C}"/>
                    </c:ext>
                  </c:extLst>
                </c:dPt>
                <c:dPt>
                  <c:idx val="2"/>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7-9080-4A1D-A30F-5FCC09DCE75C}"/>
                    </c:ext>
                  </c:extLst>
                </c:dPt>
                <c:dPt>
                  <c:idx val="3"/>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19-9080-4A1D-A30F-5FCC09DCE75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データ集計・どのセッションが有益だったか!$C$4:$F$4</c15:sqref>
                        </c15:formulaRef>
                      </c:ext>
                    </c:extLst>
                    <c:strCache>
                      <c:ptCount val="4"/>
                      <c:pt idx="0">
                        <c:v>第一部</c:v>
                      </c:pt>
                      <c:pt idx="1">
                        <c:v> 第二部</c:v>
                      </c:pt>
                      <c:pt idx="2">
                        <c:v> 第三部</c:v>
                      </c:pt>
                      <c:pt idx="3">
                        <c:v> 第四部</c:v>
                      </c:pt>
                    </c:strCache>
                  </c:strRef>
                </c:cat>
                <c:val>
                  <c:numRef>
                    <c:extLst xmlns:c15="http://schemas.microsoft.com/office/drawing/2012/chart">
                      <c:ext xmlns:c15="http://schemas.microsoft.com/office/drawing/2012/chart" uri="{02D57815-91ED-43cb-92C2-25804820EDAC}">
                        <c15:formulaRef>
                          <c15:sqref>データ集計・どのセッションが有益だったか!$C$7:$F$7</c15:sqref>
                        </c15:formulaRef>
                      </c:ext>
                    </c:extLst>
                    <c:numCache>
                      <c:formatCode>General</c:formatCode>
                      <c:ptCount val="4"/>
                      <c:pt idx="0">
                        <c:v>6</c:v>
                      </c:pt>
                      <c:pt idx="1">
                        <c:v>10</c:v>
                      </c:pt>
                      <c:pt idx="2">
                        <c:v>4</c:v>
                      </c:pt>
                      <c:pt idx="3">
                        <c:v>4</c:v>
                      </c:pt>
                    </c:numCache>
                  </c:numRef>
                </c:val>
                <c:extLst xmlns:c15="http://schemas.microsoft.com/office/drawing/2012/chart">
                  <c:ext xmlns:c16="http://schemas.microsoft.com/office/drawing/2014/chart" uri="{C3380CC4-5D6E-409C-BE32-E72D297353CC}">
                    <c16:uniqueId val="{0000001A-9080-4A1D-A30F-5FCC09DCE75C}"/>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chart" Target="../charts/chart16.xml"/><Relationship Id="rId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17</xdr:col>
      <xdr:colOff>237490</xdr:colOff>
      <xdr:row>21</xdr:row>
      <xdr:rowOff>57150</xdr:rowOff>
    </xdr:to>
    <xdr:graphicFrame macro="">
      <xdr:nvGraphicFramePr>
        <xdr:cNvPr id="2" name="グラフ 1">
          <a:extLst>
            <a:ext uri="{FF2B5EF4-FFF2-40B4-BE49-F238E27FC236}">
              <a16:creationId xmlns:a16="http://schemas.microsoft.com/office/drawing/2014/main" id="{40E3D79A-1990-4BAA-B01D-F558DFCDF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125730</xdr:colOff>
      <xdr:row>0</xdr:row>
      <xdr:rowOff>213360</xdr:rowOff>
    </xdr:from>
    <xdr:to>
      <xdr:col>11</xdr:col>
      <xdr:colOff>510540</xdr:colOff>
      <xdr:row>12</xdr:row>
      <xdr:rowOff>60960</xdr:rowOff>
    </xdr:to>
    <xdr:graphicFrame macro="">
      <xdr:nvGraphicFramePr>
        <xdr:cNvPr id="3" name="グラフ 2">
          <a:extLst>
            <a:ext uri="{FF2B5EF4-FFF2-40B4-BE49-F238E27FC236}">
              <a16:creationId xmlns:a16="http://schemas.microsoft.com/office/drawing/2014/main" id="{D6A9117A-AEFA-E261-634E-2132A000BD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510540</xdr:colOff>
      <xdr:row>0</xdr:row>
      <xdr:rowOff>205740</xdr:rowOff>
    </xdr:from>
    <xdr:to>
      <xdr:col>16</xdr:col>
      <xdr:colOff>224790</xdr:colOff>
      <xdr:row>12</xdr:row>
      <xdr:rowOff>53340</xdr:rowOff>
    </xdr:to>
    <xdr:graphicFrame macro="">
      <xdr:nvGraphicFramePr>
        <xdr:cNvPr id="4" name="グラフ 3">
          <a:extLst>
            <a:ext uri="{FF2B5EF4-FFF2-40B4-BE49-F238E27FC236}">
              <a16:creationId xmlns:a16="http://schemas.microsoft.com/office/drawing/2014/main" id="{6CC1D8D9-DBBF-4D6E-A639-A2247DCA2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121920</xdr:colOff>
      <xdr:row>12</xdr:row>
      <xdr:rowOff>76200</xdr:rowOff>
    </xdr:from>
    <xdr:to>
      <xdr:col>11</xdr:col>
      <xdr:colOff>506730</xdr:colOff>
      <xdr:row>23</xdr:row>
      <xdr:rowOff>182880</xdr:rowOff>
    </xdr:to>
    <xdr:graphicFrame macro="">
      <xdr:nvGraphicFramePr>
        <xdr:cNvPr id="5" name="グラフ 4">
          <a:extLst>
            <a:ext uri="{FF2B5EF4-FFF2-40B4-BE49-F238E27FC236}">
              <a16:creationId xmlns:a16="http://schemas.microsoft.com/office/drawing/2014/main" id="{BBCF09B2-FA34-4031-9319-0389C2F9B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510540</xdr:colOff>
      <xdr:row>12</xdr:row>
      <xdr:rowOff>60960</xdr:rowOff>
    </xdr:from>
    <xdr:to>
      <xdr:col>16</xdr:col>
      <xdr:colOff>224790</xdr:colOff>
      <xdr:row>23</xdr:row>
      <xdr:rowOff>167640</xdr:rowOff>
    </xdr:to>
    <xdr:graphicFrame macro="">
      <xdr:nvGraphicFramePr>
        <xdr:cNvPr id="6" name="グラフ 5">
          <a:extLst>
            <a:ext uri="{FF2B5EF4-FFF2-40B4-BE49-F238E27FC236}">
              <a16:creationId xmlns:a16="http://schemas.microsoft.com/office/drawing/2014/main" id="{F3D20D5F-E122-4966-93DC-2B73F4723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156210</xdr:colOff>
      <xdr:row>9</xdr:row>
      <xdr:rowOff>22860</xdr:rowOff>
    </xdr:from>
    <xdr:to>
      <xdr:col>6</xdr:col>
      <xdr:colOff>575310</xdr:colOff>
      <xdr:row>21</xdr:row>
      <xdr:rowOff>22860</xdr:rowOff>
    </xdr:to>
    <xdr:graphicFrame macro="">
      <xdr:nvGraphicFramePr>
        <xdr:cNvPr id="7" name="グラフ 6">
          <a:extLst>
            <a:ext uri="{FF2B5EF4-FFF2-40B4-BE49-F238E27FC236}">
              <a16:creationId xmlns:a16="http://schemas.microsoft.com/office/drawing/2014/main" id="{18BEA6BF-4365-3AB5-9001-1211AA4111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643890</xdr:colOff>
      <xdr:row>8</xdr:row>
      <xdr:rowOff>160020</xdr:rowOff>
    </xdr:from>
    <xdr:to>
      <xdr:col>5</xdr:col>
      <xdr:colOff>788670</xdr:colOff>
      <xdr:row>20</xdr:row>
      <xdr:rowOff>160020</xdr:rowOff>
    </xdr:to>
    <xdr:graphicFrame macro="">
      <xdr:nvGraphicFramePr>
        <xdr:cNvPr id="2" name="グラフ 1">
          <a:extLst>
            <a:ext uri="{FF2B5EF4-FFF2-40B4-BE49-F238E27FC236}">
              <a16:creationId xmlns:a16="http://schemas.microsoft.com/office/drawing/2014/main" id="{DDD715CD-5BC5-2B65-B081-6505D9DAD9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xdr:colOff>
      <xdr:row>1</xdr:row>
      <xdr:rowOff>0</xdr:rowOff>
    </xdr:from>
    <xdr:to>
      <xdr:col>11</xdr:col>
      <xdr:colOff>541020</xdr:colOff>
      <xdr:row>12</xdr:row>
      <xdr:rowOff>30480</xdr:rowOff>
    </xdr:to>
    <xdr:graphicFrame macro="">
      <xdr:nvGraphicFramePr>
        <xdr:cNvPr id="3" name="グラフ 2">
          <a:extLst>
            <a:ext uri="{FF2B5EF4-FFF2-40B4-BE49-F238E27FC236}">
              <a16:creationId xmlns:a16="http://schemas.microsoft.com/office/drawing/2014/main" id="{BD7E86A6-0B2B-4D85-79BA-E68E4AC2F4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533400</xdr:colOff>
      <xdr:row>12</xdr:row>
      <xdr:rowOff>7620</xdr:rowOff>
    </xdr:from>
    <xdr:to>
      <xdr:col>16</xdr:col>
      <xdr:colOff>400050</xdr:colOff>
      <xdr:row>23</xdr:row>
      <xdr:rowOff>68580</xdr:rowOff>
    </xdr:to>
    <xdr:graphicFrame macro="">
      <xdr:nvGraphicFramePr>
        <xdr:cNvPr id="4" name="グラフ 3">
          <a:extLst>
            <a:ext uri="{FF2B5EF4-FFF2-40B4-BE49-F238E27FC236}">
              <a16:creationId xmlns:a16="http://schemas.microsoft.com/office/drawing/2014/main" id="{825CC118-05B3-4252-83AE-8AAD7F370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541020</xdr:colOff>
      <xdr:row>1</xdr:row>
      <xdr:rowOff>7620</xdr:rowOff>
    </xdr:from>
    <xdr:to>
      <xdr:col>16</xdr:col>
      <xdr:colOff>407670</xdr:colOff>
      <xdr:row>12</xdr:row>
      <xdr:rowOff>38100</xdr:rowOff>
    </xdr:to>
    <xdr:graphicFrame macro="">
      <xdr:nvGraphicFramePr>
        <xdr:cNvPr id="5" name="グラフ 4">
          <a:extLst>
            <a:ext uri="{FF2B5EF4-FFF2-40B4-BE49-F238E27FC236}">
              <a16:creationId xmlns:a16="http://schemas.microsoft.com/office/drawing/2014/main" id="{DEAD45DA-B6FC-424A-9263-33BD1F3E8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655320</xdr:colOff>
      <xdr:row>12</xdr:row>
      <xdr:rowOff>22860</xdr:rowOff>
    </xdr:from>
    <xdr:to>
      <xdr:col>11</xdr:col>
      <xdr:colOff>521970</xdr:colOff>
      <xdr:row>23</xdr:row>
      <xdr:rowOff>83820</xdr:rowOff>
    </xdr:to>
    <xdr:graphicFrame macro="">
      <xdr:nvGraphicFramePr>
        <xdr:cNvPr id="6" name="グラフ 5">
          <a:extLst>
            <a:ext uri="{FF2B5EF4-FFF2-40B4-BE49-F238E27FC236}">
              <a16:creationId xmlns:a16="http://schemas.microsoft.com/office/drawing/2014/main" id="{404CEE2D-FB18-47BA-9DA2-1B7CFFB75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651510</xdr:colOff>
      <xdr:row>8</xdr:row>
      <xdr:rowOff>160020</xdr:rowOff>
    </xdr:from>
    <xdr:to>
      <xdr:col>7</xdr:col>
      <xdr:colOff>529590</xdr:colOff>
      <xdr:row>20</xdr:row>
      <xdr:rowOff>160020</xdr:rowOff>
    </xdr:to>
    <xdr:graphicFrame macro="">
      <xdr:nvGraphicFramePr>
        <xdr:cNvPr id="3" name="グラフ 2">
          <a:extLst>
            <a:ext uri="{FF2B5EF4-FFF2-40B4-BE49-F238E27FC236}">
              <a16:creationId xmlns:a16="http://schemas.microsoft.com/office/drawing/2014/main" id="{634ED16E-DDCF-B812-7349-5E6DD5ED49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529590</xdr:colOff>
      <xdr:row>1</xdr:row>
      <xdr:rowOff>114300</xdr:rowOff>
    </xdr:from>
    <xdr:to>
      <xdr:col>12</xdr:col>
      <xdr:colOff>541020</xdr:colOff>
      <xdr:row>11</xdr:row>
      <xdr:rowOff>76200</xdr:rowOff>
    </xdr:to>
    <xdr:graphicFrame macro="">
      <xdr:nvGraphicFramePr>
        <xdr:cNvPr id="4" name="グラフ 3">
          <a:extLst>
            <a:ext uri="{FF2B5EF4-FFF2-40B4-BE49-F238E27FC236}">
              <a16:creationId xmlns:a16="http://schemas.microsoft.com/office/drawing/2014/main" id="{9D9F8E4F-801B-7F4D-2DD0-803ED5CD2C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541020</xdr:colOff>
      <xdr:row>1</xdr:row>
      <xdr:rowOff>106680</xdr:rowOff>
    </xdr:from>
    <xdr:to>
      <xdr:col>17</xdr:col>
      <xdr:colOff>552450</xdr:colOff>
      <xdr:row>11</xdr:row>
      <xdr:rowOff>68580</xdr:rowOff>
    </xdr:to>
    <xdr:graphicFrame macro="">
      <xdr:nvGraphicFramePr>
        <xdr:cNvPr id="5" name="グラフ 4">
          <a:extLst>
            <a:ext uri="{FF2B5EF4-FFF2-40B4-BE49-F238E27FC236}">
              <a16:creationId xmlns:a16="http://schemas.microsoft.com/office/drawing/2014/main" id="{FFD51184-BE36-4F71-95B7-B66434F30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525780</xdr:colOff>
      <xdr:row>11</xdr:row>
      <xdr:rowOff>53340</xdr:rowOff>
    </xdr:from>
    <xdr:to>
      <xdr:col>12</xdr:col>
      <xdr:colOff>537210</xdr:colOff>
      <xdr:row>21</xdr:row>
      <xdr:rowOff>45720</xdr:rowOff>
    </xdr:to>
    <xdr:graphicFrame macro="">
      <xdr:nvGraphicFramePr>
        <xdr:cNvPr id="6" name="グラフ 5">
          <a:extLst>
            <a:ext uri="{FF2B5EF4-FFF2-40B4-BE49-F238E27FC236}">
              <a16:creationId xmlns:a16="http://schemas.microsoft.com/office/drawing/2014/main" id="{D6F03827-6642-4259-934E-56D4A6DF7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541020</xdr:colOff>
      <xdr:row>11</xdr:row>
      <xdr:rowOff>53340</xdr:rowOff>
    </xdr:from>
    <xdr:to>
      <xdr:col>17</xdr:col>
      <xdr:colOff>552450</xdr:colOff>
      <xdr:row>21</xdr:row>
      <xdr:rowOff>45720</xdr:rowOff>
    </xdr:to>
    <xdr:graphicFrame macro="">
      <xdr:nvGraphicFramePr>
        <xdr:cNvPr id="7" name="グラフ 6">
          <a:extLst>
            <a:ext uri="{FF2B5EF4-FFF2-40B4-BE49-F238E27FC236}">
              <a16:creationId xmlns:a16="http://schemas.microsoft.com/office/drawing/2014/main" id="{C7110A71-A958-4DF1-B467-2D57D4CFE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xdr:colOff>
      <xdr:row>8</xdr:row>
      <xdr:rowOff>38100</xdr:rowOff>
    </xdr:from>
    <xdr:to>
      <xdr:col>7</xdr:col>
      <xdr:colOff>140970</xdr:colOff>
      <xdr:row>20</xdr:row>
      <xdr:rowOff>38100</xdr:rowOff>
    </xdr:to>
    <xdr:graphicFrame macro="">
      <xdr:nvGraphicFramePr>
        <xdr:cNvPr id="2" name="グラフ 1">
          <a:extLst>
            <a:ext uri="{FF2B5EF4-FFF2-40B4-BE49-F238E27FC236}">
              <a16:creationId xmlns:a16="http://schemas.microsoft.com/office/drawing/2014/main" id="{7CFF27CB-4F42-7F08-5ACA-CF258C867D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240030</xdr:colOff>
      <xdr:row>1</xdr:row>
      <xdr:rowOff>15240</xdr:rowOff>
    </xdr:from>
    <xdr:to>
      <xdr:col>12</xdr:col>
      <xdr:colOff>152400</xdr:colOff>
      <xdr:row>11</xdr:row>
      <xdr:rowOff>213360</xdr:rowOff>
    </xdr:to>
    <xdr:graphicFrame macro="">
      <xdr:nvGraphicFramePr>
        <xdr:cNvPr id="3" name="グラフ 2">
          <a:extLst>
            <a:ext uri="{FF2B5EF4-FFF2-40B4-BE49-F238E27FC236}">
              <a16:creationId xmlns:a16="http://schemas.microsoft.com/office/drawing/2014/main" id="{9E841C71-BEC8-06B7-9A2F-5C1BDFA869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137160</xdr:colOff>
      <xdr:row>1</xdr:row>
      <xdr:rowOff>7620</xdr:rowOff>
    </xdr:from>
    <xdr:to>
      <xdr:col>17</xdr:col>
      <xdr:colOff>49530</xdr:colOff>
      <xdr:row>11</xdr:row>
      <xdr:rowOff>205740</xdr:rowOff>
    </xdr:to>
    <xdr:graphicFrame macro="">
      <xdr:nvGraphicFramePr>
        <xdr:cNvPr id="4" name="グラフ 3">
          <a:extLst>
            <a:ext uri="{FF2B5EF4-FFF2-40B4-BE49-F238E27FC236}">
              <a16:creationId xmlns:a16="http://schemas.microsoft.com/office/drawing/2014/main" id="{ED48E162-7D2F-42D4-97ED-6BFD0762D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243840</xdr:colOff>
      <xdr:row>11</xdr:row>
      <xdr:rowOff>198120</xdr:rowOff>
    </xdr:from>
    <xdr:to>
      <xdr:col>12</xdr:col>
      <xdr:colOff>156210</xdr:colOff>
      <xdr:row>23</xdr:row>
      <xdr:rowOff>198120</xdr:rowOff>
    </xdr:to>
    <xdr:graphicFrame macro="">
      <xdr:nvGraphicFramePr>
        <xdr:cNvPr id="5" name="グラフ 4">
          <a:extLst>
            <a:ext uri="{FF2B5EF4-FFF2-40B4-BE49-F238E27FC236}">
              <a16:creationId xmlns:a16="http://schemas.microsoft.com/office/drawing/2014/main" id="{FCFFC666-38A5-4A5D-BA6E-099AF90CCB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144780</xdr:colOff>
      <xdr:row>11</xdr:row>
      <xdr:rowOff>205740</xdr:rowOff>
    </xdr:from>
    <xdr:to>
      <xdr:col>17</xdr:col>
      <xdr:colOff>57150</xdr:colOff>
      <xdr:row>23</xdr:row>
      <xdr:rowOff>205740</xdr:rowOff>
    </xdr:to>
    <xdr:graphicFrame macro="">
      <xdr:nvGraphicFramePr>
        <xdr:cNvPr id="6" name="グラフ 5">
          <a:extLst>
            <a:ext uri="{FF2B5EF4-FFF2-40B4-BE49-F238E27FC236}">
              <a16:creationId xmlns:a16="http://schemas.microsoft.com/office/drawing/2014/main" id="{0C4D1C4E-5855-461E-89FA-FA33D52C6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659130</xdr:colOff>
      <xdr:row>8</xdr:row>
      <xdr:rowOff>137160</xdr:rowOff>
    </xdr:from>
    <xdr:to>
      <xdr:col>6</xdr:col>
      <xdr:colOff>506730</xdr:colOff>
      <xdr:row>20</xdr:row>
      <xdr:rowOff>137160</xdr:rowOff>
    </xdr:to>
    <xdr:graphicFrame macro="">
      <xdr:nvGraphicFramePr>
        <xdr:cNvPr id="2" name="グラフ 1">
          <a:extLst>
            <a:ext uri="{FF2B5EF4-FFF2-40B4-BE49-F238E27FC236}">
              <a16:creationId xmlns:a16="http://schemas.microsoft.com/office/drawing/2014/main" id="{9766BC2D-EF01-5621-BBDC-3D1AE768C1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140970</xdr:colOff>
      <xdr:row>1</xdr:row>
      <xdr:rowOff>15240</xdr:rowOff>
    </xdr:from>
    <xdr:to>
      <xdr:col>12</xdr:col>
      <xdr:colOff>236220</xdr:colOff>
      <xdr:row>11</xdr:row>
      <xdr:rowOff>213360</xdr:rowOff>
    </xdr:to>
    <xdr:graphicFrame macro="">
      <xdr:nvGraphicFramePr>
        <xdr:cNvPr id="3" name="グラフ 2">
          <a:extLst>
            <a:ext uri="{FF2B5EF4-FFF2-40B4-BE49-F238E27FC236}">
              <a16:creationId xmlns:a16="http://schemas.microsoft.com/office/drawing/2014/main" id="{DAAD9B2E-C366-295F-B76F-214B249440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243840</xdr:colOff>
      <xdr:row>1</xdr:row>
      <xdr:rowOff>7620</xdr:rowOff>
    </xdr:from>
    <xdr:to>
      <xdr:col>17</xdr:col>
      <xdr:colOff>339090</xdr:colOff>
      <xdr:row>11</xdr:row>
      <xdr:rowOff>205740</xdr:rowOff>
    </xdr:to>
    <xdr:graphicFrame macro="">
      <xdr:nvGraphicFramePr>
        <xdr:cNvPr id="4" name="グラフ 3">
          <a:extLst>
            <a:ext uri="{FF2B5EF4-FFF2-40B4-BE49-F238E27FC236}">
              <a16:creationId xmlns:a16="http://schemas.microsoft.com/office/drawing/2014/main" id="{92188D19-F1DC-42F3-BB69-5221FD189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137160</xdr:colOff>
      <xdr:row>11</xdr:row>
      <xdr:rowOff>213360</xdr:rowOff>
    </xdr:from>
    <xdr:to>
      <xdr:col>12</xdr:col>
      <xdr:colOff>232410</xdr:colOff>
      <xdr:row>23</xdr:row>
      <xdr:rowOff>213360</xdr:rowOff>
    </xdr:to>
    <xdr:graphicFrame macro="">
      <xdr:nvGraphicFramePr>
        <xdr:cNvPr id="5" name="グラフ 4">
          <a:extLst>
            <a:ext uri="{FF2B5EF4-FFF2-40B4-BE49-F238E27FC236}">
              <a16:creationId xmlns:a16="http://schemas.microsoft.com/office/drawing/2014/main" id="{C216566D-B8F3-4DBF-BB56-0BCFBE41A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236220</xdr:colOff>
      <xdr:row>11</xdr:row>
      <xdr:rowOff>205740</xdr:rowOff>
    </xdr:from>
    <xdr:to>
      <xdr:col>17</xdr:col>
      <xdr:colOff>331470</xdr:colOff>
      <xdr:row>23</xdr:row>
      <xdr:rowOff>205740</xdr:rowOff>
    </xdr:to>
    <xdr:graphicFrame macro="">
      <xdr:nvGraphicFramePr>
        <xdr:cNvPr id="6" name="グラフ 5">
          <a:extLst>
            <a:ext uri="{FF2B5EF4-FFF2-40B4-BE49-F238E27FC236}">
              <a16:creationId xmlns:a16="http://schemas.microsoft.com/office/drawing/2014/main" id="{9C455384-5C4B-404C-8162-1470CE84E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古野 裕士" refreshedDate="45737.483413310183" createdVersion="8" refreshedVersion="8" minRefreshableVersion="3" recordCount="88" xr:uid="{2BEB2117-64A3-4E53-87A8-33058AAA06E2}">
  <cacheSource type="worksheet">
    <worksheetSource ref="B4:X92" sheet="入力"/>
  </cacheSource>
  <cacheFields count="23">
    <cacheField name="通し番号" numFmtId="0">
      <sharedItems containsSemiMixedTypes="0" containsString="0" containsNumber="1" containsInteger="1" minValue="1" maxValue="88"/>
    </cacheField>
    <cacheField name="所属" numFmtId="0">
      <sharedItems count="4">
        <s v="支援機関"/>
        <s v="企業"/>
        <s v="教育機関"/>
        <s v="行政機関"/>
      </sharedItems>
    </cacheField>
    <cacheField name="所属_集計用" numFmtId="0">
      <sharedItems count="3">
        <s v="2_支援機関"/>
        <s v="1_企業"/>
        <s v="3_その他"/>
      </sharedItems>
    </cacheField>
    <cacheField name="1_その他内容" numFmtId="0">
      <sharedItems containsNonDate="0" containsString="0" containsBlank="1"/>
    </cacheField>
    <cacheField name="イベントの満足度" numFmtId="0">
      <sharedItems count="4">
        <s v="やや満足"/>
        <s v="非常に満足"/>
        <s v="回答なし"/>
        <s v="やや不満"/>
      </sharedItems>
    </cacheField>
    <cacheField name="満足度_集計用" numFmtId="0">
      <sharedItems count="5">
        <s v="2_やや満足"/>
        <s v="1_非常に満足"/>
        <s v="4_未記入等"/>
        <s v="3_やや不満"/>
        <s v="4_その他等" u="1"/>
      </sharedItems>
    </cacheField>
    <cacheField name="第一部" numFmtId="0">
      <sharedItems containsBlank="1"/>
    </cacheField>
    <cacheField name="第二部" numFmtId="0">
      <sharedItems containsBlank="1"/>
    </cacheField>
    <cacheField name="第三部" numFmtId="0">
      <sharedItems containsBlank="1"/>
    </cacheField>
    <cacheField name="第四部" numFmtId="0">
      <sharedItems containsBlank="1"/>
    </cacheField>
    <cacheField name="印象に残った点" numFmtId="0">
      <sharedItems containsBlank="1"/>
    </cacheField>
    <cacheField name="モデルの感想" numFmtId="0">
      <sharedItems/>
    </cacheField>
    <cacheField name="モデル感想_集計用" numFmtId="0">
      <sharedItems count="3">
        <s v="2_有益であるが改善点がある"/>
        <s v="1_非常に有益である"/>
        <s v="3_未記入等"/>
      </sharedItems>
    </cacheField>
    <cacheField name="業務マニュアル" numFmtId="0">
      <sharedItems containsBlank="1"/>
    </cacheField>
    <cacheField name="ARグラス" numFmtId="0">
      <sharedItems containsBlank="1"/>
    </cacheField>
    <cacheField name="テレワーク" numFmtId="0">
      <sharedItems containsBlank="1"/>
    </cacheField>
    <cacheField name="マッチング" numFmtId="0">
      <sharedItems containsBlank="1"/>
    </cacheField>
    <cacheField name="その他" numFmtId="0">
      <sharedItems containsBlank="1"/>
    </cacheField>
    <cacheField name="3_その他内容" numFmtId="0">
      <sharedItems containsBlank="1"/>
    </cacheField>
    <cacheField name="参加してみたいか" numFmtId="0">
      <sharedItems containsBlank="1" count="5">
        <s v="将来的に参加したい"/>
        <s v="特に参加は考えていない"/>
        <s v="回答なし"/>
        <s v="すぐにでも参加したい"/>
        <m/>
      </sharedItems>
    </cacheField>
    <cacheField name="参加してみたいか_集計用" numFmtId="0">
      <sharedItems count="4">
        <s v="2_将来的に参加したい"/>
        <s v="3_特に参加は考えていない"/>
        <s v="4_未記入等"/>
        <s v="1_すぐにでも参加したい"/>
      </sharedItems>
    </cacheField>
    <cacheField name="その他ご意見" numFmtId="0">
      <sharedItems containsBlank="1"/>
    </cacheField>
    <cacheField name="備考"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n v="1"/>
    <x v="0"/>
    <x v="0"/>
    <m/>
    <x v="0"/>
    <x v="0"/>
    <m/>
    <m/>
    <m/>
    <s v="○"/>
    <m/>
    <s v="有益であるが改善点がある"/>
    <x v="0"/>
    <s v="○"/>
    <m/>
    <m/>
    <m/>
    <m/>
    <m/>
    <x v="0"/>
    <x v="0"/>
    <m/>
    <m/>
  </r>
  <r>
    <n v="2"/>
    <x v="1"/>
    <x v="1"/>
    <m/>
    <x v="1"/>
    <x v="1"/>
    <m/>
    <s v="○"/>
    <m/>
    <m/>
    <m/>
    <s v="非常に有益である"/>
    <x v="1"/>
    <s v="○"/>
    <m/>
    <m/>
    <m/>
    <m/>
    <m/>
    <x v="1"/>
    <x v="1"/>
    <m/>
    <m/>
  </r>
  <r>
    <n v="3"/>
    <x v="2"/>
    <x v="2"/>
    <m/>
    <x v="1"/>
    <x v="1"/>
    <s v="○"/>
    <s v="○"/>
    <s v="○"/>
    <s v="○"/>
    <s v="切り出しを適切に行い、マニュアル作り、練習・実演する"/>
    <s v="非常に有益である"/>
    <x v="1"/>
    <s v="○"/>
    <s v="○"/>
    <s v="○"/>
    <m/>
    <m/>
    <m/>
    <x v="2"/>
    <x v="2"/>
    <s v="ありがとうございました。肢体不自由者の方がヘルパーなどを利用/支援を受けながら業務を行う実例"/>
    <s v="「参加してみたいか」枠外に「企業ではありません」と記載。"/>
  </r>
  <r>
    <n v="4"/>
    <x v="1"/>
    <x v="1"/>
    <m/>
    <x v="0"/>
    <x v="0"/>
    <m/>
    <s v="○"/>
    <m/>
    <m/>
    <s v="トレーニングの様子を写真やビデオで見れた点がとてもよかったです。マニュアルの作成がとても大変そうだとかんじました。言語分野でも活やくできるお仕事があることは盲点でした。"/>
    <s v="非常に有益である"/>
    <x v="1"/>
    <s v="○"/>
    <s v="○"/>
    <m/>
    <m/>
    <m/>
    <m/>
    <x v="1"/>
    <x v="1"/>
    <s v="ありがとうございました。トレーニングの準備は何時間かかったのでしょうか？"/>
    <m/>
  </r>
  <r>
    <n v="5"/>
    <x v="1"/>
    <x v="1"/>
    <m/>
    <x v="1"/>
    <x v="1"/>
    <m/>
    <s v="○"/>
    <m/>
    <m/>
    <s v="多くの取り組みがある中で、まずは企業としても働きやすく受け入れやすい環境作りをする必要があると改めて気づかされました。"/>
    <s v="有益であるが改善点がある"/>
    <x v="0"/>
    <s v="○"/>
    <m/>
    <m/>
    <s v="○"/>
    <m/>
    <m/>
    <x v="0"/>
    <x v="0"/>
    <s v="事前トレーニングをするうえで、費用の面やどのような障害があり、この仕事をしている（トレーニングの映像）のかくわしく知りたいと思いました。"/>
    <m/>
  </r>
  <r>
    <n v="6"/>
    <x v="1"/>
    <x v="1"/>
    <m/>
    <x v="1"/>
    <x v="1"/>
    <s v="○"/>
    <s v="○"/>
    <m/>
    <m/>
    <s v="マニュアル作成、事前トレーニングの大切さ"/>
    <s v="非常に有益である"/>
    <x v="1"/>
    <s v="○"/>
    <m/>
    <s v="○"/>
    <s v="○"/>
    <m/>
    <m/>
    <x v="3"/>
    <x v="3"/>
    <s v="貴重なお時間ありがとうございました。"/>
    <m/>
  </r>
  <r>
    <n v="7"/>
    <x v="1"/>
    <x v="1"/>
    <m/>
    <x v="0"/>
    <x v="0"/>
    <m/>
    <m/>
    <m/>
    <s v="○"/>
    <m/>
    <s v="有益であるが改善点がある"/>
    <x v="0"/>
    <m/>
    <s v="○"/>
    <m/>
    <m/>
    <m/>
    <m/>
    <x v="0"/>
    <x v="0"/>
    <m/>
    <m/>
  </r>
  <r>
    <n v="8"/>
    <x v="0"/>
    <x v="0"/>
    <m/>
    <x v="1"/>
    <x v="1"/>
    <s v="○"/>
    <s v="○"/>
    <s v="○"/>
    <s v="○"/>
    <m/>
    <s v="有益であるが改善点がある"/>
    <x v="0"/>
    <s v="○"/>
    <s v="○"/>
    <s v="○"/>
    <s v="○"/>
    <m/>
    <m/>
    <x v="3"/>
    <x v="3"/>
    <m/>
    <m/>
  </r>
  <r>
    <n v="9"/>
    <x v="0"/>
    <x v="0"/>
    <m/>
    <x v="1"/>
    <x v="1"/>
    <m/>
    <s v="○"/>
    <m/>
    <m/>
    <m/>
    <s v="非常に有益である"/>
    <x v="1"/>
    <s v="○"/>
    <s v="○"/>
    <m/>
    <m/>
    <m/>
    <m/>
    <x v="0"/>
    <x v="0"/>
    <m/>
    <m/>
  </r>
  <r>
    <n v="10"/>
    <x v="0"/>
    <x v="0"/>
    <m/>
    <x v="2"/>
    <x v="2"/>
    <m/>
    <s v="○"/>
    <m/>
    <m/>
    <m/>
    <s v="回答なし"/>
    <x v="2"/>
    <s v="○"/>
    <m/>
    <m/>
    <s v="○"/>
    <m/>
    <m/>
    <x v="3"/>
    <x v="3"/>
    <m/>
    <m/>
  </r>
  <r>
    <n v="11"/>
    <x v="1"/>
    <x v="1"/>
    <m/>
    <x v="1"/>
    <x v="1"/>
    <m/>
    <s v="○"/>
    <m/>
    <m/>
    <s v="事前トレーニングを取り入れることで、イメージが湧き、就職のミスマッチングを防ぎやすくなる。ただ、実際に就職に結びつくのは難しいのが結果として出ていることが分かりました。これから取り組み方法を改善できればもっと就職率を上げることができる可能性を感じました。"/>
    <s v="有益であるが改善点がある"/>
    <x v="0"/>
    <s v="○"/>
    <m/>
    <s v="○"/>
    <s v="○"/>
    <m/>
    <m/>
    <x v="3"/>
    <x v="3"/>
    <m/>
    <m/>
  </r>
  <r>
    <n v="12"/>
    <x v="0"/>
    <x v="0"/>
    <m/>
    <x v="0"/>
    <x v="0"/>
    <m/>
    <s v="○"/>
    <m/>
    <s v="○"/>
    <s v="事前トレーニングに協力していただける企業はそう多くはないのが現状である。"/>
    <s v="有益であるが改善点がある"/>
    <x v="0"/>
    <s v="○"/>
    <m/>
    <m/>
    <s v="○"/>
    <m/>
    <m/>
    <x v="0"/>
    <x v="0"/>
    <s v="途中、休憩があればよかった。時間厳守でお願いしたい。"/>
    <m/>
  </r>
  <r>
    <n v="13"/>
    <x v="3"/>
    <x v="2"/>
    <m/>
    <x v="1"/>
    <x v="1"/>
    <m/>
    <s v="○"/>
    <m/>
    <m/>
    <m/>
    <s v="有益であるが改善点がある"/>
    <x v="0"/>
    <s v="○"/>
    <s v="○"/>
    <s v="○"/>
    <m/>
    <m/>
    <m/>
    <x v="2"/>
    <x v="2"/>
    <m/>
    <m/>
  </r>
  <r>
    <n v="14"/>
    <x v="3"/>
    <x v="2"/>
    <m/>
    <x v="1"/>
    <x v="1"/>
    <s v="○"/>
    <s v="○"/>
    <s v="○"/>
    <m/>
    <s v="事前トレーニング後の実習が効果的であるという考察"/>
    <s v="非常に有益である"/>
    <x v="1"/>
    <m/>
    <m/>
    <m/>
    <s v="○"/>
    <m/>
    <m/>
    <x v="2"/>
    <x v="2"/>
    <m/>
    <m/>
  </r>
  <r>
    <n v="15"/>
    <x v="0"/>
    <x v="0"/>
    <m/>
    <x v="1"/>
    <x v="1"/>
    <m/>
    <s v="○"/>
    <m/>
    <m/>
    <m/>
    <s v="非常に有益である"/>
    <x v="1"/>
    <s v="○"/>
    <s v="○"/>
    <m/>
    <s v="○"/>
    <m/>
    <m/>
    <x v="0"/>
    <x v="0"/>
    <m/>
    <m/>
  </r>
  <r>
    <n v="16"/>
    <x v="1"/>
    <x v="1"/>
    <m/>
    <x v="0"/>
    <x v="0"/>
    <m/>
    <s v="○"/>
    <m/>
    <m/>
    <m/>
    <s v="有益であるが改善点がある"/>
    <x v="0"/>
    <s v="○"/>
    <m/>
    <m/>
    <m/>
    <m/>
    <m/>
    <x v="2"/>
    <x v="2"/>
    <m/>
    <m/>
  </r>
  <r>
    <n v="17"/>
    <x v="0"/>
    <x v="0"/>
    <m/>
    <x v="2"/>
    <x v="2"/>
    <m/>
    <s v="○"/>
    <m/>
    <m/>
    <s v="トレーニング後の利用者様のVRでハキハキ答えていたのが印象的だった。"/>
    <s v="非常に有益である"/>
    <x v="1"/>
    <s v="○"/>
    <m/>
    <m/>
    <m/>
    <m/>
    <m/>
    <x v="0"/>
    <x v="0"/>
    <s v="当事業所では、手先の小まかい作業が多く、ARより直接の方が理解しやすいと思った。"/>
    <m/>
  </r>
  <r>
    <n v="18"/>
    <x v="0"/>
    <x v="0"/>
    <m/>
    <x v="0"/>
    <x v="0"/>
    <m/>
    <m/>
    <m/>
    <m/>
    <s v="時間が短かかったのでは？見れば分かるアンケートの報告より見えない部分のボリュームを希望"/>
    <s v="有益であるが改善点がある"/>
    <x v="0"/>
    <m/>
    <m/>
    <m/>
    <m/>
    <m/>
    <m/>
    <x v="2"/>
    <x v="2"/>
    <s v="テレワークも事前トレーニングも手法は異なるが実施している。手法・職種の幅がより拡がると嬉しいし精進します。"/>
    <m/>
  </r>
  <r>
    <n v="19"/>
    <x v="0"/>
    <x v="0"/>
    <m/>
    <x v="0"/>
    <x v="0"/>
    <s v="○"/>
    <m/>
    <m/>
    <m/>
    <m/>
    <s v="有益であるが改善点がある"/>
    <x v="0"/>
    <m/>
    <m/>
    <s v="○"/>
    <s v="○"/>
    <m/>
    <m/>
    <x v="1"/>
    <x v="1"/>
    <m/>
    <m/>
  </r>
  <r>
    <n v="20"/>
    <x v="0"/>
    <x v="0"/>
    <m/>
    <x v="0"/>
    <x v="0"/>
    <m/>
    <s v="○"/>
    <m/>
    <m/>
    <s v="業務マニュアルは、障がい者だけでなく、企業や職場全体の成長につながるというところ。"/>
    <s v="非常に有益である"/>
    <x v="1"/>
    <s v="○"/>
    <m/>
    <s v="○"/>
    <m/>
    <m/>
    <m/>
    <x v="0"/>
    <x v="0"/>
    <s v="できれば時間内で終了して頂きたかったです。"/>
    <m/>
  </r>
  <r>
    <n v="21"/>
    <x v="1"/>
    <x v="1"/>
    <m/>
    <x v="1"/>
    <x v="1"/>
    <s v="○"/>
    <s v="○"/>
    <s v="○"/>
    <s v="○"/>
    <s v="モデル事業内容で良かった点のみの報告であり、不具合点（反省点）の報告も聞きたかった/知りたかった"/>
    <s v="非常に有益である"/>
    <x v="1"/>
    <s v="○"/>
    <s v="○"/>
    <m/>
    <s v="○"/>
    <m/>
    <m/>
    <x v="1"/>
    <x v="1"/>
    <m/>
    <m/>
  </r>
  <r>
    <n v="22"/>
    <x v="1"/>
    <x v="1"/>
    <m/>
    <x v="3"/>
    <x v="3"/>
    <m/>
    <m/>
    <m/>
    <s v="○"/>
    <s v="今まで障害者雇用をされた事が無い会社の事でしたので、参考になる事はほとんど無し。分身ロボット、オリヒメ、ARグラスの情報が知れた事は良かったです。"/>
    <s v="有益であるが改善点がある"/>
    <x v="0"/>
    <s v="○"/>
    <m/>
    <m/>
    <s v="○"/>
    <m/>
    <m/>
    <x v="1"/>
    <x v="1"/>
    <s v="すでに障害者雇用されている会社について新しい取り組みについてや最近の精神障碍者への対応についてを教えてほしい"/>
    <m/>
  </r>
  <r>
    <n v="23"/>
    <x v="1"/>
    <x v="1"/>
    <m/>
    <x v="1"/>
    <x v="1"/>
    <m/>
    <s v="○"/>
    <m/>
    <m/>
    <m/>
    <s v="有益であるが改善点がある"/>
    <x v="0"/>
    <s v="○"/>
    <m/>
    <m/>
    <m/>
    <m/>
    <m/>
    <x v="0"/>
    <x v="0"/>
    <m/>
    <m/>
  </r>
  <r>
    <n v="24"/>
    <x v="3"/>
    <x v="2"/>
    <m/>
    <x v="1"/>
    <x v="1"/>
    <s v="○"/>
    <s v="○"/>
    <s v="○"/>
    <s v="○"/>
    <s v="マニュアルの様式を公開してほしい。"/>
    <s v="非常に有益である"/>
    <x v="1"/>
    <s v="○"/>
    <s v="○"/>
    <s v="○"/>
    <s v="○"/>
    <m/>
    <m/>
    <x v="3"/>
    <x v="3"/>
    <s v="おつかれ様でした。"/>
    <m/>
  </r>
  <r>
    <n v="25"/>
    <x v="1"/>
    <x v="1"/>
    <m/>
    <x v="0"/>
    <x v="0"/>
    <m/>
    <s v="○"/>
    <m/>
    <m/>
    <s v="障がい者に向けた内容にとどまらない、通常の業務トレーニングとして活用ができそう。→一般人にも●●な考え●●●に思う"/>
    <s v="有益であるが改善点がある"/>
    <x v="0"/>
    <s v="○"/>
    <m/>
    <m/>
    <m/>
    <m/>
    <m/>
    <x v="1"/>
    <x v="1"/>
    <m/>
    <s v="「印象に残った点」、一部判読不可"/>
  </r>
  <r>
    <n v="26"/>
    <x v="0"/>
    <x v="0"/>
    <m/>
    <x v="1"/>
    <x v="1"/>
    <m/>
    <s v="○"/>
    <s v="○"/>
    <m/>
    <s v="障がい者へ、というよりも”誰もが働きやすい”という2040年に向けた取り組みに通じるところ。"/>
    <s v="非常に有益である"/>
    <x v="1"/>
    <s v="○"/>
    <m/>
    <m/>
    <s v="○"/>
    <m/>
    <m/>
    <x v="0"/>
    <x v="0"/>
    <m/>
    <m/>
  </r>
  <r>
    <n v="27"/>
    <x v="0"/>
    <x v="0"/>
    <m/>
    <x v="1"/>
    <x v="1"/>
    <m/>
    <s v="○"/>
    <m/>
    <m/>
    <s v="マニュアル作成は企業にとっても大変な作業ですが、安定した雇用を目指す一番の有効手段だと思いました。"/>
    <s v="回答なし"/>
    <x v="2"/>
    <s v="○"/>
    <m/>
    <m/>
    <s v="○"/>
    <m/>
    <m/>
    <x v="0"/>
    <x v="0"/>
    <s v="自分が働く筑豊地区でも少しずつこのような取り組みに参同もらえる企業と支援機関が増えるといいなと思います"/>
    <m/>
  </r>
  <r>
    <n v="28"/>
    <x v="0"/>
    <x v="0"/>
    <m/>
    <x v="0"/>
    <x v="0"/>
    <m/>
    <s v="○"/>
    <m/>
    <m/>
    <m/>
    <s v="有益であるが改善点がある"/>
    <x v="0"/>
    <s v="○"/>
    <s v="○"/>
    <m/>
    <s v="○"/>
    <m/>
    <m/>
    <x v="0"/>
    <x v="0"/>
    <m/>
    <m/>
  </r>
  <r>
    <n v="29"/>
    <x v="1"/>
    <x v="1"/>
    <m/>
    <x v="1"/>
    <x v="1"/>
    <s v="○"/>
    <s v="○"/>
    <s v="○"/>
    <s v="○"/>
    <s v="マニュアルの作成により詳細な業務内容が把握出来、安心感につながる点が印象に残った。"/>
    <s v="非常に有益である"/>
    <x v="1"/>
    <s v="○"/>
    <m/>
    <m/>
    <m/>
    <m/>
    <m/>
    <x v="3"/>
    <x v="3"/>
    <m/>
    <m/>
  </r>
  <r>
    <n v="30"/>
    <x v="1"/>
    <x v="1"/>
    <m/>
    <x v="3"/>
    <x v="3"/>
    <m/>
    <s v="○"/>
    <m/>
    <s v="○"/>
    <m/>
    <s v="非常に有益である"/>
    <x v="1"/>
    <s v="○"/>
    <m/>
    <m/>
    <s v="○"/>
    <m/>
    <m/>
    <x v="0"/>
    <x v="0"/>
    <m/>
    <m/>
  </r>
  <r>
    <n v="31"/>
    <x v="0"/>
    <x v="0"/>
    <m/>
    <x v="1"/>
    <x v="1"/>
    <s v="○"/>
    <s v="○"/>
    <s v="○"/>
    <s v="○"/>
    <m/>
    <s v="非常に有益である"/>
    <x v="1"/>
    <s v="○"/>
    <s v="○"/>
    <m/>
    <s v="○"/>
    <m/>
    <m/>
    <x v="0"/>
    <x v="0"/>
    <m/>
    <m/>
  </r>
  <r>
    <n v="32"/>
    <x v="3"/>
    <x v="2"/>
    <m/>
    <x v="0"/>
    <x v="0"/>
    <s v="○"/>
    <s v="○"/>
    <s v="○"/>
    <m/>
    <m/>
    <s v="有益であるが改善点がある"/>
    <x v="0"/>
    <m/>
    <s v="○"/>
    <m/>
    <m/>
    <m/>
    <m/>
    <x v="3"/>
    <x v="3"/>
    <m/>
    <m/>
  </r>
  <r>
    <n v="33"/>
    <x v="0"/>
    <x v="0"/>
    <m/>
    <x v="1"/>
    <x v="1"/>
    <m/>
    <s v="○"/>
    <m/>
    <m/>
    <m/>
    <s v="有益であるが改善点がある"/>
    <x v="0"/>
    <s v="○"/>
    <s v="○"/>
    <s v="○"/>
    <s v="○"/>
    <s v="○"/>
    <s v="有効なアセスメントがとれる"/>
    <x v="0"/>
    <x v="0"/>
    <m/>
    <m/>
  </r>
  <r>
    <n v="34"/>
    <x v="0"/>
    <x v="0"/>
    <m/>
    <x v="1"/>
    <x v="1"/>
    <s v="○"/>
    <s v="○"/>
    <s v="○"/>
    <s v="○"/>
    <m/>
    <s v="非常に有益である"/>
    <x v="1"/>
    <s v="○"/>
    <s v="○"/>
    <s v="○"/>
    <s v="○"/>
    <m/>
    <m/>
    <x v="4"/>
    <x v="2"/>
    <m/>
    <s v="「参加したいか」、全項目チェック。"/>
  </r>
  <r>
    <n v="35"/>
    <x v="3"/>
    <x v="2"/>
    <m/>
    <x v="1"/>
    <x v="1"/>
    <m/>
    <s v="○"/>
    <m/>
    <m/>
    <s v="・マニュアルを事前に渡して頂けるのはとても効果的だと思いますが、コンプラの関係で難しい会社のあるのでは？と思いました。・事前支援は道具がなくても出来ると思いますが、ARグラス等ITを利用する事で時間の短縮やご本人の安心につながるのは、とてもいいと感じました。"/>
    <s v="非常に有益である"/>
    <x v="1"/>
    <s v="○"/>
    <s v="○"/>
    <s v="○"/>
    <m/>
    <m/>
    <m/>
    <x v="2"/>
    <x v="2"/>
    <m/>
    <s v="「どの要素が特に有効と感じたか」に以下の手書き。AR「もう少し軽量になれば…見え方が明るくなれば」テレワーク「料金は？」"/>
  </r>
  <r>
    <n v="36"/>
    <x v="1"/>
    <x v="1"/>
    <m/>
    <x v="0"/>
    <x v="0"/>
    <s v="○"/>
    <m/>
    <m/>
    <s v="○"/>
    <m/>
    <s v="有益であるが改善点がある"/>
    <x v="0"/>
    <s v="○"/>
    <m/>
    <m/>
    <m/>
    <m/>
    <m/>
    <x v="0"/>
    <x v="0"/>
    <m/>
    <m/>
  </r>
  <r>
    <n v="37"/>
    <x v="1"/>
    <x v="1"/>
    <m/>
    <x v="1"/>
    <x v="1"/>
    <m/>
    <s v="○"/>
    <m/>
    <m/>
    <m/>
    <s v="非常に有益である"/>
    <x v="1"/>
    <m/>
    <s v="○"/>
    <s v="○"/>
    <s v="○"/>
    <m/>
    <m/>
    <x v="3"/>
    <x v="3"/>
    <s v="このような機会をもっと増やしていただけますと幸いです。"/>
    <m/>
  </r>
  <r>
    <n v="38"/>
    <x v="0"/>
    <x v="0"/>
    <m/>
    <x v="0"/>
    <x v="0"/>
    <m/>
    <s v="○"/>
    <m/>
    <m/>
    <s v="ARグラス"/>
    <s v="非常に有益である"/>
    <x v="1"/>
    <s v="○"/>
    <s v="○"/>
    <m/>
    <m/>
    <m/>
    <m/>
    <x v="3"/>
    <x v="3"/>
    <m/>
    <m/>
  </r>
  <r>
    <n v="39"/>
    <x v="3"/>
    <x v="2"/>
    <m/>
    <x v="0"/>
    <x v="0"/>
    <s v="○"/>
    <m/>
    <m/>
    <m/>
    <m/>
    <s v="有益であるが改善点がある"/>
    <x v="0"/>
    <s v="○"/>
    <m/>
    <m/>
    <m/>
    <m/>
    <m/>
    <x v="2"/>
    <x v="2"/>
    <m/>
    <m/>
  </r>
  <r>
    <n v="40"/>
    <x v="3"/>
    <x v="2"/>
    <m/>
    <x v="0"/>
    <x v="0"/>
    <m/>
    <s v="○"/>
    <m/>
    <s v="○"/>
    <s v="職場実習の前に行う事前トレーニングという理解でよいのでしょうか。"/>
    <s v="有益であるが改善点がある"/>
    <x v="0"/>
    <s v="○"/>
    <m/>
    <m/>
    <s v="○"/>
    <m/>
    <m/>
    <x v="0"/>
    <x v="0"/>
    <s v="ARグラスのコスト面、マニュアル作成の負担、スキルの差"/>
    <m/>
  </r>
  <r>
    <n v="41"/>
    <x v="0"/>
    <x v="0"/>
    <m/>
    <x v="1"/>
    <x v="1"/>
    <s v="○"/>
    <s v="○"/>
    <s v="○"/>
    <s v="○"/>
    <s v="関わった方の気付きが参考になりました。"/>
    <s v="有益であるが改善点がある"/>
    <x v="0"/>
    <s v="○"/>
    <m/>
    <m/>
    <s v="○"/>
    <m/>
    <m/>
    <x v="3"/>
    <x v="3"/>
    <m/>
    <m/>
  </r>
  <r>
    <n v="42"/>
    <x v="1"/>
    <x v="1"/>
    <m/>
    <x v="1"/>
    <x v="1"/>
    <m/>
    <s v="○"/>
    <m/>
    <m/>
    <s v="一般企業における障がい者雇用上の課題にアプローチした素晴らしい取組だと感じました。"/>
    <s v="有益であるが改善点がある"/>
    <x v="0"/>
    <s v="○"/>
    <m/>
    <m/>
    <m/>
    <m/>
    <m/>
    <x v="1"/>
    <x v="1"/>
    <m/>
    <m/>
  </r>
  <r>
    <n v="43"/>
    <x v="0"/>
    <x v="0"/>
    <m/>
    <x v="1"/>
    <x v="1"/>
    <s v="○"/>
    <s v="○"/>
    <m/>
    <m/>
    <s v="県・支援者、企業が連携することで新たな雇用創出できることが有難いと思いました。"/>
    <s v="非常に有益である"/>
    <x v="1"/>
    <s v="○"/>
    <m/>
    <s v="○"/>
    <s v="○"/>
    <m/>
    <m/>
    <x v="0"/>
    <x v="0"/>
    <m/>
    <m/>
  </r>
  <r>
    <n v="44"/>
    <x v="0"/>
    <x v="0"/>
    <m/>
    <x v="0"/>
    <x v="0"/>
    <m/>
    <s v="○"/>
    <m/>
    <m/>
    <m/>
    <s v="非常に有益である"/>
    <x v="1"/>
    <s v="○"/>
    <m/>
    <m/>
    <m/>
    <m/>
    <m/>
    <x v="0"/>
    <x v="0"/>
    <m/>
    <m/>
  </r>
  <r>
    <n v="45"/>
    <x v="0"/>
    <x v="0"/>
    <m/>
    <x v="0"/>
    <x v="0"/>
    <m/>
    <s v="○"/>
    <m/>
    <m/>
    <m/>
    <s v="有益であるが改善点がある"/>
    <x v="0"/>
    <m/>
    <m/>
    <m/>
    <s v="○"/>
    <m/>
    <m/>
    <x v="0"/>
    <x v="0"/>
    <m/>
    <m/>
  </r>
  <r>
    <n v="46"/>
    <x v="0"/>
    <x v="0"/>
    <m/>
    <x v="1"/>
    <x v="1"/>
    <s v="○"/>
    <s v="○"/>
    <s v="○"/>
    <s v="○"/>
    <s v="ARグラスを用いた事前トレーニングは、技術力の発展に伴ってさらに飛躍していくと感じた。"/>
    <s v="非常に有益である"/>
    <x v="1"/>
    <s v="○"/>
    <s v="○"/>
    <s v="○"/>
    <s v="○"/>
    <m/>
    <m/>
    <x v="0"/>
    <x v="0"/>
    <s v="この事業がさらなる飛躍を遂げることを切に願います。"/>
    <m/>
  </r>
  <r>
    <n v="47"/>
    <x v="1"/>
    <x v="1"/>
    <m/>
    <x v="1"/>
    <x v="1"/>
    <m/>
    <s v="○"/>
    <m/>
    <m/>
    <m/>
    <s v="有益であるが改善点がある"/>
    <x v="0"/>
    <s v="○"/>
    <m/>
    <s v="○"/>
    <m/>
    <m/>
    <m/>
    <x v="0"/>
    <x v="0"/>
    <m/>
    <m/>
  </r>
  <r>
    <n v="48"/>
    <x v="1"/>
    <x v="1"/>
    <m/>
    <x v="1"/>
    <x v="1"/>
    <m/>
    <s v="○"/>
    <m/>
    <m/>
    <m/>
    <s v="有益であるが改善点がある"/>
    <x v="0"/>
    <s v="○"/>
    <m/>
    <s v="○"/>
    <m/>
    <m/>
    <m/>
    <x v="0"/>
    <x v="0"/>
    <m/>
    <m/>
  </r>
  <r>
    <n v="49"/>
    <x v="1"/>
    <x v="1"/>
    <m/>
    <x v="0"/>
    <x v="0"/>
    <m/>
    <s v="○"/>
    <m/>
    <m/>
    <m/>
    <s v="有益であるが改善点がある"/>
    <x v="0"/>
    <m/>
    <m/>
    <s v="○"/>
    <s v="○"/>
    <m/>
    <m/>
    <x v="1"/>
    <x v="1"/>
    <m/>
    <m/>
  </r>
  <r>
    <n v="50"/>
    <x v="1"/>
    <x v="1"/>
    <m/>
    <x v="0"/>
    <x v="0"/>
    <m/>
    <s v="○"/>
    <m/>
    <m/>
    <m/>
    <s v="非常に有益である"/>
    <x v="1"/>
    <s v="○"/>
    <s v="○"/>
    <s v="○"/>
    <s v="○"/>
    <m/>
    <m/>
    <x v="3"/>
    <x v="3"/>
    <m/>
    <m/>
  </r>
  <r>
    <n v="51"/>
    <x v="1"/>
    <x v="1"/>
    <m/>
    <x v="0"/>
    <x v="0"/>
    <m/>
    <s v="○"/>
    <m/>
    <m/>
    <m/>
    <s v="非常に有益である"/>
    <x v="1"/>
    <m/>
    <m/>
    <s v="○"/>
    <m/>
    <m/>
    <m/>
    <x v="0"/>
    <x v="0"/>
    <m/>
    <m/>
  </r>
  <r>
    <n v="52"/>
    <x v="1"/>
    <x v="1"/>
    <m/>
    <x v="0"/>
    <x v="0"/>
    <m/>
    <s v="○"/>
    <m/>
    <m/>
    <s v="トレーニング後のインタビュー"/>
    <s v="非常に有益である"/>
    <x v="1"/>
    <s v="○"/>
    <m/>
    <s v="○"/>
    <m/>
    <m/>
    <m/>
    <x v="0"/>
    <x v="0"/>
    <s v="当社でもトレーニングの活用が出来ればよいと考える。"/>
    <m/>
  </r>
  <r>
    <n v="53"/>
    <x v="0"/>
    <x v="0"/>
    <m/>
    <x v="0"/>
    <x v="0"/>
    <m/>
    <s v="○"/>
    <s v="○"/>
    <m/>
    <m/>
    <s v="有益であるが改善点がある"/>
    <x v="0"/>
    <s v="○"/>
    <m/>
    <m/>
    <s v="○"/>
    <m/>
    <m/>
    <x v="3"/>
    <x v="3"/>
    <m/>
    <m/>
  </r>
  <r>
    <n v="54"/>
    <x v="0"/>
    <x v="0"/>
    <m/>
    <x v="1"/>
    <x v="1"/>
    <m/>
    <s v="○"/>
    <m/>
    <s v="○"/>
    <m/>
    <s v="有益であるが改善点がある"/>
    <x v="0"/>
    <s v="○"/>
    <m/>
    <m/>
    <s v="○"/>
    <m/>
    <m/>
    <x v="3"/>
    <x v="3"/>
    <m/>
    <m/>
  </r>
  <r>
    <n v="55"/>
    <x v="1"/>
    <x v="1"/>
    <m/>
    <x v="0"/>
    <x v="0"/>
    <m/>
    <m/>
    <m/>
    <s v="○"/>
    <m/>
    <s v="有益であるが改善点がある"/>
    <x v="0"/>
    <m/>
    <m/>
    <s v="○"/>
    <s v="○"/>
    <m/>
    <m/>
    <x v="0"/>
    <x v="0"/>
    <m/>
    <m/>
  </r>
  <r>
    <n v="56"/>
    <x v="1"/>
    <x v="1"/>
    <m/>
    <x v="1"/>
    <x v="1"/>
    <s v="○"/>
    <m/>
    <m/>
    <m/>
    <s v="分身ロボの活用に関する内容がとても印象に残りました"/>
    <s v="非常に有益である"/>
    <x v="1"/>
    <s v="○"/>
    <m/>
    <m/>
    <m/>
    <m/>
    <m/>
    <x v="0"/>
    <x v="0"/>
    <s v="とても参考になりました。社内でも活用できればと思います"/>
    <m/>
  </r>
  <r>
    <n v="57"/>
    <x v="1"/>
    <x v="1"/>
    <m/>
    <x v="1"/>
    <x v="1"/>
    <s v="○"/>
    <s v="○"/>
    <m/>
    <m/>
    <s v="トレーニングの運営方法"/>
    <s v="非常に有益である"/>
    <x v="1"/>
    <m/>
    <m/>
    <m/>
    <s v="○"/>
    <m/>
    <m/>
    <x v="0"/>
    <x v="0"/>
    <s v="貴重な情報共有、ありがとうございました。"/>
    <m/>
  </r>
  <r>
    <n v="58"/>
    <x v="1"/>
    <x v="1"/>
    <m/>
    <x v="1"/>
    <x v="1"/>
    <s v="○"/>
    <s v="○"/>
    <s v="○"/>
    <s v="○"/>
    <m/>
    <s v="非常に有益である"/>
    <x v="1"/>
    <s v="○"/>
    <m/>
    <m/>
    <m/>
    <m/>
    <m/>
    <x v="0"/>
    <x v="0"/>
    <m/>
    <s v="「所属」、その他にもチェック（内容は空）"/>
  </r>
  <r>
    <n v="59"/>
    <x v="3"/>
    <x v="2"/>
    <m/>
    <x v="1"/>
    <x v="1"/>
    <m/>
    <s v="○"/>
    <m/>
    <m/>
    <m/>
    <s v="非常に有益である"/>
    <x v="1"/>
    <s v="○"/>
    <m/>
    <m/>
    <s v="○"/>
    <m/>
    <m/>
    <x v="0"/>
    <x v="0"/>
    <m/>
    <m/>
  </r>
  <r>
    <n v="60"/>
    <x v="0"/>
    <x v="0"/>
    <m/>
    <x v="2"/>
    <x v="2"/>
    <m/>
    <m/>
    <m/>
    <m/>
    <s v="就職達成度40％になった理由なども知りたかったです！"/>
    <s v="回答なし"/>
    <x v="2"/>
    <m/>
    <m/>
    <s v="○"/>
    <m/>
    <m/>
    <m/>
    <x v="2"/>
    <x v="2"/>
    <s v="A型で在宅就労している利用者の通所へ向けてのステップアップとしてこのようなエリアがあっても良いなと思った。"/>
    <s v="「その他ご意見」、「テレワーク」から矢印が引かれている。"/>
  </r>
  <r>
    <n v="61"/>
    <x v="0"/>
    <x v="0"/>
    <m/>
    <x v="3"/>
    <x v="3"/>
    <m/>
    <m/>
    <m/>
    <s v="○"/>
    <m/>
    <s v="有益であるが改善点がある"/>
    <x v="0"/>
    <s v="○"/>
    <s v="○"/>
    <m/>
    <m/>
    <m/>
    <m/>
    <x v="0"/>
    <x v="0"/>
    <s v="普通の会議室で充分。福祉職員には場がふさわしくない。"/>
    <m/>
  </r>
  <r>
    <n v="62"/>
    <x v="0"/>
    <x v="0"/>
    <m/>
    <x v="2"/>
    <x v="2"/>
    <m/>
    <s v="○"/>
    <m/>
    <s v="○"/>
    <s v="トークセクションにおいて、実際の動画があり、理解がしやすかった。"/>
    <s v="非常に有益である"/>
    <x v="1"/>
    <s v="○"/>
    <s v="○"/>
    <m/>
    <m/>
    <m/>
    <m/>
    <x v="3"/>
    <x v="3"/>
    <m/>
    <m/>
  </r>
  <r>
    <n v="63"/>
    <x v="1"/>
    <x v="1"/>
    <m/>
    <x v="2"/>
    <x v="2"/>
    <s v="○"/>
    <m/>
    <m/>
    <s v="○"/>
    <s v="本事業は福祉・施設から一般就労へのステップアップとしてはいいと思う。本事業を社会実業として実就労として雇用の光の取り組みが大切であると思う"/>
    <s v="有益であるが改善点がある"/>
    <x v="0"/>
    <s v="○"/>
    <s v="○"/>
    <s v="○"/>
    <s v="○"/>
    <m/>
    <m/>
    <x v="4"/>
    <x v="2"/>
    <s v="事業成果の目標達成率の計算方法が不明確"/>
    <s v="「第一部」（オリヒメ●●（不明瞭））と記載。「テレワーク」に不明瞭な記載。「参加してみたいか」に「事前トレーニングモデルを含めた雇用を実施している」と記載。"/>
  </r>
  <r>
    <n v="64"/>
    <x v="3"/>
    <x v="2"/>
    <m/>
    <x v="0"/>
    <x v="0"/>
    <m/>
    <s v="○"/>
    <m/>
    <s v="○"/>
    <m/>
    <s v="有益であるが改善点がある"/>
    <x v="0"/>
    <s v="○"/>
    <m/>
    <m/>
    <m/>
    <m/>
    <m/>
    <x v="2"/>
    <x v="2"/>
    <m/>
    <m/>
  </r>
  <r>
    <n v="65"/>
    <x v="0"/>
    <x v="0"/>
    <m/>
    <x v="2"/>
    <x v="2"/>
    <m/>
    <m/>
    <m/>
    <m/>
    <m/>
    <s v="あまり効果を感じない"/>
    <x v="2"/>
    <s v="○"/>
    <m/>
    <m/>
    <m/>
    <m/>
    <m/>
    <x v="1"/>
    <x v="1"/>
    <s v="業務マニュアルの作成にあたり苦労したことや、事業全体における課題があればお聞きしたかったです。企業においては、障害者雇用体制を整えるという効果が大きくあるように感じました。"/>
    <m/>
  </r>
  <r>
    <n v="66"/>
    <x v="0"/>
    <x v="0"/>
    <m/>
    <x v="1"/>
    <x v="1"/>
    <m/>
    <s v="○"/>
    <m/>
    <m/>
    <m/>
    <s v="非常に有益である"/>
    <x v="1"/>
    <s v="○"/>
    <s v="○"/>
    <s v="○"/>
    <s v="○"/>
    <m/>
    <m/>
    <x v="0"/>
    <x v="0"/>
    <m/>
    <m/>
  </r>
  <r>
    <n v="67"/>
    <x v="0"/>
    <x v="0"/>
    <m/>
    <x v="0"/>
    <x v="0"/>
    <m/>
    <s v="○"/>
    <m/>
    <m/>
    <s v="検証を自社で行なわず、他事業所と共働で行った方が良いと思った。"/>
    <s v="非常に有益である"/>
    <x v="1"/>
    <s v="○"/>
    <m/>
    <m/>
    <s v="○"/>
    <m/>
    <m/>
    <x v="3"/>
    <x v="3"/>
    <s v="ARグラスのトレーニングを実際におこなってみたいと思いました。"/>
    <m/>
  </r>
  <r>
    <n v="68"/>
    <x v="0"/>
    <x v="0"/>
    <m/>
    <x v="0"/>
    <x v="0"/>
    <m/>
    <s v="○"/>
    <m/>
    <s v="○"/>
    <m/>
    <s v="有益であるが改善点がある"/>
    <x v="0"/>
    <s v="○"/>
    <m/>
    <m/>
    <m/>
    <m/>
    <m/>
    <x v="1"/>
    <x v="1"/>
    <s v="ありがとうございました。"/>
    <m/>
  </r>
  <r>
    <n v="69"/>
    <x v="0"/>
    <x v="0"/>
    <m/>
    <x v="1"/>
    <x v="1"/>
    <m/>
    <s v="○"/>
    <m/>
    <m/>
    <m/>
    <s v="非常に有益である"/>
    <x v="1"/>
    <s v="○"/>
    <m/>
    <m/>
    <m/>
    <m/>
    <m/>
    <x v="0"/>
    <x v="0"/>
    <m/>
    <m/>
  </r>
  <r>
    <n v="70"/>
    <x v="0"/>
    <x v="0"/>
    <m/>
    <x v="1"/>
    <x v="1"/>
    <m/>
    <s v="○"/>
    <s v="○"/>
    <m/>
    <s v="映像があることでイメージがしやすかったです。"/>
    <s v="非常に有益である"/>
    <x v="1"/>
    <s v="○"/>
    <m/>
    <s v="○"/>
    <m/>
    <m/>
    <m/>
    <x v="3"/>
    <x v="3"/>
    <m/>
    <m/>
  </r>
  <r>
    <n v="71"/>
    <x v="0"/>
    <x v="0"/>
    <m/>
    <x v="1"/>
    <x v="1"/>
    <m/>
    <s v="○"/>
    <m/>
    <m/>
    <s v="支援機関の事業所内で事前トレーニングができることは、ぜひ実習前のステップとして広まって欲しいなと思います。"/>
    <s v="非常に有益である"/>
    <x v="1"/>
    <s v="○"/>
    <m/>
    <m/>
    <s v="○"/>
    <m/>
    <m/>
    <x v="0"/>
    <x v="0"/>
    <s v="本日はありがとうございました。"/>
    <m/>
  </r>
  <r>
    <n v="72"/>
    <x v="1"/>
    <x v="1"/>
    <m/>
    <x v="1"/>
    <x v="1"/>
    <m/>
    <s v="○"/>
    <m/>
    <s v="○"/>
    <m/>
    <s v="有益であるが改善点がある"/>
    <x v="0"/>
    <s v="○"/>
    <m/>
    <m/>
    <m/>
    <m/>
    <m/>
    <x v="1"/>
    <x v="1"/>
    <m/>
    <m/>
  </r>
  <r>
    <n v="73"/>
    <x v="1"/>
    <x v="1"/>
    <m/>
    <x v="0"/>
    <x v="0"/>
    <m/>
    <s v="○"/>
    <m/>
    <m/>
    <m/>
    <s v="非常に有益である"/>
    <x v="1"/>
    <s v="○"/>
    <s v="○"/>
    <m/>
    <m/>
    <m/>
    <m/>
    <x v="3"/>
    <x v="3"/>
    <m/>
    <m/>
  </r>
  <r>
    <n v="74"/>
    <x v="0"/>
    <x v="0"/>
    <m/>
    <x v="1"/>
    <x v="1"/>
    <m/>
    <s v="○"/>
    <m/>
    <s v="○"/>
    <m/>
    <s v="非常に有益である"/>
    <x v="1"/>
    <s v="○"/>
    <s v="○"/>
    <s v="○"/>
    <s v="○"/>
    <m/>
    <m/>
    <x v="3"/>
    <x v="3"/>
    <m/>
    <m/>
  </r>
  <r>
    <n v="75"/>
    <x v="1"/>
    <x v="1"/>
    <m/>
    <x v="0"/>
    <x v="0"/>
    <m/>
    <s v="○"/>
    <m/>
    <m/>
    <m/>
    <s v="非常に有益である"/>
    <x v="1"/>
    <s v="○"/>
    <m/>
    <m/>
    <m/>
    <m/>
    <m/>
    <x v="0"/>
    <x v="0"/>
    <m/>
    <m/>
  </r>
  <r>
    <n v="76"/>
    <x v="0"/>
    <x v="0"/>
    <m/>
    <x v="0"/>
    <x v="0"/>
    <m/>
    <s v="○"/>
    <m/>
    <m/>
    <s v="ARグラス導入のコストが気になりました。"/>
    <s v="有益であるが改善点がある"/>
    <x v="0"/>
    <s v="○"/>
    <m/>
    <s v="○"/>
    <s v="○"/>
    <m/>
    <m/>
    <x v="0"/>
    <x v="0"/>
    <s v="企業との連携、調整等、本当にご苦労様でした。"/>
    <m/>
  </r>
  <r>
    <n v="77"/>
    <x v="1"/>
    <x v="1"/>
    <m/>
    <x v="0"/>
    <x v="0"/>
    <m/>
    <m/>
    <s v="○"/>
    <m/>
    <m/>
    <s v="有益であるが改善点がある"/>
    <x v="0"/>
    <s v="○"/>
    <m/>
    <m/>
    <s v="○"/>
    <m/>
    <m/>
    <x v="0"/>
    <x v="0"/>
    <m/>
    <m/>
  </r>
  <r>
    <n v="78"/>
    <x v="1"/>
    <x v="1"/>
    <m/>
    <x v="1"/>
    <x v="1"/>
    <m/>
    <m/>
    <m/>
    <m/>
    <m/>
    <s v="非常に有益である"/>
    <x v="1"/>
    <s v="○"/>
    <m/>
    <m/>
    <m/>
    <m/>
    <m/>
    <x v="3"/>
    <x v="3"/>
    <m/>
    <m/>
  </r>
  <r>
    <n v="79"/>
    <x v="0"/>
    <x v="0"/>
    <m/>
    <x v="0"/>
    <x v="0"/>
    <s v="○"/>
    <s v="○"/>
    <s v="○"/>
    <s v="○"/>
    <s v="技術的には現在のリモートコミュニケーションとまだ大きなメリットは感じないが、将来的に可能性の高い取組と思った。"/>
    <s v="有益であるが改善点がある"/>
    <x v="0"/>
    <s v="○"/>
    <m/>
    <m/>
    <s v="○"/>
    <m/>
    <m/>
    <x v="0"/>
    <x v="0"/>
    <s v="企業と障がい者のかけ橋となる福祉サービスの発展の必要性を感じた。"/>
    <m/>
  </r>
  <r>
    <n v="80"/>
    <x v="0"/>
    <x v="0"/>
    <m/>
    <x v="1"/>
    <x v="1"/>
    <s v="○"/>
    <s v="○"/>
    <m/>
    <m/>
    <s v="企業、障害のある方双方にとって有益な取り組みだと感じました。また、ARグラスの支援への活用方法は参考になりました。就職後の定着支援でも活用できそうだと感じました。"/>
    <s v="非常に有益である"/>
    <x v="1"/>
    <s v="○"/>
    <m/>
    <m/>
    <s v="○"/>
    <m/>
    <m/>
    <x v="0"/>
    <x v="0"/>
    <m/>
    <m/>
  </r>
  <r>
    <n v="81"/>
    <x v="0"/>
    <x v="0"/>
    <m/>
    <x v="1"/>
    <x v="1"/>
    <m/>
    <s v="○"/>
    <s v="○"/>
    <m/>
    <s v="業務トレーニングの有効性に加えてARグラスの活用についても新たな気づきがありました。ご案内いただきましてありがとうございました。ARグラスを企業の方や支援者が着用することでご本人に作業のポイント等を解説したり、支援者同氏の情報共有にも使えるのではないかと思いました。"/>
    <s v="非常に有益である"/>
    <x v="1"/>
    <s v="○"/>
    <s v="○"/>
    <s v="○"/>
    <s v="○"/>
    <m/>
    <m/>
    <x v="3"/>
    <x v="3"/>
    <m/>
    <m/>
  </r>
  <r>
    <n v="82"/>
    <x v="1"/>
    <x v="1"/>
    <m/>
    <x v="1"/>
    <x v="1"/>
    <m/>
    <s v="○"/>
    <m/>
    <m/>
    <m/>
    <s v="非常に有益である"/>
    <x v="1"/>
    <s v="○"/>
    <m/>
    <m/>
    <s v="○"/>
    <m/>
    <m/>
    <x v="2"/>
    <x v="2"/>
    <m/>
    <m/>
  </r>
  <r>
    <n v="83"/>
    <x v="1"/>
    <x v="1"/>
    <m/>
    <x v="1"/>
    <x v="1"/>
    <s v="○"/>
    <s v="○"/>
    <s v="○"/>
    <s v="○"/>
    <m/>
    <s v="非常に有益である"/>
    <x v="1"/>
    <s v="○"/>
    <s v="○"/>
    <s v="○"/>
    <s v="○"/>
    <m/>
    <m/>
    <x v="3"/>
    <x v="3"/>
    <m/>
    <m/>
  </r>
  <r>
    <n v="84"/>
    <x v="2"/>
    <x v="2"/>
    <m/>
    <x v="2"/>
    <x v="2"/>
    <s v="○"/>
    <s v="○"/>
    <m/>
    <m/>
    <m/>
    <s v="非常に有益である"/>
    <x v="1"/>
    <s v="○"/>
    <s v="○"/>
    <m/>
    <m/>
    <m/>
    <m/>
    <x v="1"/>
    <x v="1"/>
    <m/>
    <m/>
  </r>
  <r>
    <n v="85"/>
    <x v="0"/>
    <x v="0"/>
    <m/>
    <x v="0"/>
    <x v="0"/>
    <m/>
    <s v="○"/>
    <m/>
    <m/>
    <m/>
    <s v="非常に有益である"/>
    <x v="1"/>
    <s v="○"/>
    <m/>
    <m/>
    <m/>
    <m/>
    <m/>
    <x v="3"/>
    <x v="3"/>
    <m/>
    <m/>
  </r>
  <r>
    <n v="86"/>
    <x v="0"/>
    <x v="0"/>
    <m/>
    <x v="1"/>
    <x v="1"/>
    <s v="○"/>
    <s v="○"/>
    <m/>
    <m/>
    <m/>
    <s v="非常に有益である"/>
    <x v="1"/>
    <s v="○"/>
    <s v="○"/>
    <m/>
    <s v="○"/>
    <m/>
    <m/>
    <x v="3"/>
    <x v="3"/>
    <m/>
    <s v="「参加したいか」、将来的に参加したい、にもチェック。"/>
  </r>
  <r>
    <n v="87"/>
    <x v="1"/>
    <x v="1"/>
    <m/>
    <x v="1"/>
    <x v="1"/>
    <m/>
    <s v="○"/>
    <m/>
    <m/>
    <s v="西鉄エアサービスでの想定外の業務で雇用が生まれた点。業務の切り出しによっては、募集できる職種がひろがるのではないかと感じました。"/>
    <s v="非常に有益である"/>
    <x v="1"/>
    <s v="○"/>
    <m/>
    <m/>
    <m/>
    <s v="○"/>
    <s v="業務マニュアルを作成する中で企業側の受け入れへの心の準備等も出来てきたように感じました。"/>
    <x v="1"/>
    <x v="1"/>
    <s v="自社で今後雇用するための学びがありました。"/>
    <m/>
  </r>
  <r>
    <n v="88"/>
    <x v="1"/>
    <x v="1"/>
    <m/>
    <x v="1"/>
    <x v="1"/>
    <m/>
    <s v="○"/>
    <m/>
    <m/>
    <s v="実体験の話がきけて印象深かった。ARグラスにはとてもきょうみがあるが恐いとの声もあり…。"/>
    <s v="非常に有益である"/>
    <x v="1"/>
    <s v="○"/>
    <m/>
    <m/>
    <m/>
    <m/>
    <m/>
    <x v="1"/>
    <x v="1"/>
    <s v="直接、就業者と話すことがあまりないので良い機会でした。マニュアルの一般公開楽しみにしています。"/>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25FFAE-1EB5-4025-A8B7-5D1DFBAA4F51}"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20">
  <location ref="A5:F9" firstHeaderRow="0" firstDataRow="1" firstDataCol="1" rowPageCount="2" colPageCount="1"/>
  <pivotFields count="23">
    <pivotField dataField="1" showAll="0"/>
    <pivotField axis="axisRow" showAll="0">
      <items count="5">
        <item x="1"/>
        <item x="2"/>
        <item x="3"/>
        <item x="0"/>
        <item t="default"/>
      </items>
    </pivotField>
    <pivotField showAll="0">
      <items count="4">
        <item x="1"/>
        <item x="0"/>
        <item x="2"/>
        <item t="default"/>
      </items>
    </pivotField>
    <pivotField showAll="0"/>
    <pivotField showAll="0">
      <items count="5">
        <item x="3"/>
        <item x="0"/>
        <item x="2"/>
        <item x="1"/>
        <item t="default"/>
      </items>
    </pivotField>
    <pivotField axis="axisPage" showAll="0">
      <items count="6">
        <item x="1"/>
        <item x="0"/>
        <item x="3"/>
        <item m="1" x="4"/>
        <item x="2"/>
        <item t="default"/>
      </items>
    </pivotField>
    <pivotField dataField="1" showAll="0"/>
    <pivotField dataField="1" showAll="0"/>
    <pivotField dataField="1" showAll="0"/>
    <pivotField dataField="1" showAll="0"/>
    <pivotField showAll="0"/>
    <pivotField showAll="0"/>
    <pivotField showAll="0">
      <items count="4">
        <item x="1"/>
        <item x="0"/>
        <item x="2"/>
        <item t="default"/>
      </items>
    </pivotField>
    <pivotField showAll="0"/>
    <pivotField showAll="0"/>
    <pivotField showAll="0"/>
    <pivotField showAll="0"/>
    <pivotField showAll="0"/>
    <pivotField showAll="0"/>
    <pivotField showAll="0">
      <items count="6">
        <item x="3"/>
        <item x="2"/>
        <item x="0"/>
        <item x="1"/>
        <item x="4"/>
        <item t="default"/>
      </items>
    </pivotField>
    <pivotField axis="axisPage" showAll="0">
      <items count="5">
        <item x="3"/>
        <item x="0"/>
        <item x="1"/>
        <item x="2"/>
        <item t="default"/>
      </items>
    </pivotField>
    <pivotField showAll="0"/>
    <pivotField showAll="0"/>
  </pivotFields>
  <rowFields count="1">
    <field x="1"/>
  </rowFields>
  <rowItems count="4">
    <i>
      <x/>
    </i>
    <i>
      <x v="2"/>
    </i>
    <i>
      <x v="3"/>
    </i>
    <i t="grand">
      <x/>
    </i>
  </rowItems>
  <colFields count="1">
    <field x="-2"/>
  </colFields>
  <colItems count="5">
    <i>
      <x/>
    </i>
    <i i="1">
      <x v="1"/>
    </i>
    <i i="2">
      <x v="2"/>
    </i>
    <i i="3">
      <x v="3"/>
    </i>
    <i i="4">
      <x v="4"/>
    </i>
  </colItems>
  <pageFields count="2">
    <pageField fld="5" item="0" hier="-1"/>
    <pageField fld="20" item="0" hier="-1"/>
  </pageFields>
  <dataFields count="5">
    <dataField name="個数 / 通し番号" fld="0" subtotal="count" baseField="0" baseItem="1"/>
    <dataField name="個数 / 第一部" fld="6" subtotal="count" baseField="0" baseItem="0"/>
    <dataField name="個数 / 第二部" fld="7" subtotal="count" baseField="0" baseItem="0"/>
    <dataField name="個数 / 第三部" fld="8" subtotal="count" baseField="0" baseItem="0"/>
    <dataField name="個数 / 第四部"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4D01FE-48B7-48F3-B795-5CF04B15779B}" name="テーブル1" displayName="テーブル1" ref="B4:W94" totalsRowShown="0" headerRowDxfId="25" headerRowBorderDxfId="24" tableBorderDxfId="23" totalsRowBorderDxfId="22">
  <autoFilter ref="B4:W94" xr:uid="{E04D01FE-48B7-48F3-B795-5CF04B15779B}"/>
  <tableColumns count="22">
    <tableColumn id="1" xr3:uid="{F28E71F8-65C8-48E9-93F7-83F8C1D79818}" name="通し番号" dataDxfId="21"/>
    <tableColumn id="2" xr3:uid="{AB810944-81B5-4239-90B0-553ACA0A77C6}" name="所属" dataDxfId="20"/>
    <tableColumn id="19" xr3:uid="{C285E568-306C-4A34-9E07-FE0FB2B75077}" name="所属_集計用" dataDxfId="19">
      <calculatedColumnFormula>IF(テーブル1[[#This Row],[所属]]="企業","1_企業",IF(テーブル1[[#This Row],[所属]]="支援機関","2_支援機関","3_その他"))</calculatedColumnFormula>
    </tableColumn>
    <tableColumn id="3" xr3:uid="{E6C4E631-31AE-4E27-9567-A3057DE163AA}" name="1_その他内容" dataDxfId="18"/>
    <tableColumn id="4" xr3:uid="{C3459081-0E39-4E31-88A4-F872776B1E12}" name="イベントの満足度" dataDxfId="17"/>
    <tableColumn id="20" xr3:uid="{CF76A93F-EB11-421E-AC0F-E52002ACA2C6}" name="満足度_集計用" dataDxfId="16">
      <calculatedColumnFormula>IF(テーブル1[[#This Row],[イベントの満足度]]="非常に満足","1_非常に満足",IF(テーブル1[[#This Row],[イベントの満足度]]="やや満足","2_やや満足",IF(テーブル1[[#This Row],[イベントの満足度]]="やや不満","3_やや不満","4_未記入等")))</calculatedColumnFormula>
    </tableColumn>
    <tableColumn id="5" xr3:uid="{16979AD0-CD30-470E-BCEC-96713B54FEC4}" name="第一部" dataDxfId="15"/>
    <tableColumn id="6" xr3:uid="{6DC38A60-AE47-4B4D-97E6-F05FD046C051}" name="第二部" dataDxfId="14"/>
    <tableColumn id="7" xr3:uid="{457CCEFF-6101-4A70-8BC2-38BC76B9D200}" name="第三部" dataDxfId="13"/>
    <tableColumn id="8" xr3:uid="{88509713-BB94-405D-892B-E18A5921D6FE}" name="第四部" dataDxfId="12"/>
    <tableColumn id="9" xr3:uid="{264C69E7-DA87-4385-866D-0F39C7F281B7}" name="印象に残った点" dataDxfId="11"/>
    <tableColumn id="10" xr3:uid="{37B517DA-CD68-44BE-B415-FDA7D386271F}" name="モデルの感想" dataDxfId="10"/>
    <tableColumn id="21" xr3:uid="{04ACBF54-B2A1-4380-A958-C36429353875}" name="モデル感想_集計用" dataDxfId="9">
      <calculatedColumnFormula>IF(テーブル1[[#This Row],[モデルの感想]]="非常に有益である","1_非常に有益である",IF(テーブル1[[#This Row],[モデルの感想]]="有益であるが改善点がある","2_有益であるが改善点がある","3_未記入等"))</calculatedColumnFormula>
    </tableColumn>
    <tableColumn id="11" xr3:uid="{23076AA7-CB9D-455E-AF1C-2B483D53C873}" name="業務マニュアル" dataDxfId="8"/>
    <tableColumn id="12" xr3:uid="{BAF614FB-B0D9-4056-AB3F-094AAE7911CB}" name="ARグラス" dataDxfId="7"/>
    <tableColumn id="13" xr3:uid="{EAF2E963-CC98-414A-BF89-E7FD5F4C7EC8}" name="テレワーク" dataDxfId="6"/>
    <tableColumn id="14" xr3:uid="{ABCF42FC-6A47-4D49-90ED-B840400E5F2C}" name="マッチング" dataDxfId="5"/>
    <tableColumn id="15" xr3:uid="{0C8AC58C-D15E-427B-AC7C-8D155AE2E74D}" name="その他" dataDxfId="4"/>
    <tableColumn id="16" xr3:uid="{058E2AC3-86D1-4435-A5D7-8EDA1BEB9514}" name="3_その他内容" dataDxfId="3"/>
    <tableColumn id="17" xr3:uid="{C46C40AD-A16B-4E31-8A99-0EEF4C07BB7A}" name="参加してみたいか" dataDxfId="2"/>
    <tableColumn id="22" xr3:uid="{2742786E-4E4C-479B-9E50-A0A2DBF7DBE8}" name="参加してみたいか_集計用" dataDxfId="1">
      <calculatedColumnFormula>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calculatedColumnFormula>
    </tableColumn>
    <tableColumn id="18" xr3:uid="{1EC2137F-976D-45E9-BF5E-B46EAFC7AA3B}" name="その他ご意見"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93E2-3588-4836-9F10-C283D053A3F7}">
  <dimension ref="B2:X94"/>
  <sheetViews>
    <sheetView topLeftCell="A83" zoomScale="60" zoomScaleNormal="60" workbookViewId="0">
      <selection activeCell="B9" sqref="B9"/>
    </sheetView>
  </sheetViews>
  <sheetFormatPr defaultRowHeight="18.75"/>
  <cols>
    <col min="2" max="2" width="10.125" customWidth="1"/>
    <col min="4" max="4" width="8.75" hidden="1" customWidth="1"/>
    <col min="5" max="5" width="14.125" customWidth="1"/>
    <col min="6" max="6" width="17.625" customWidth="1"/>
    <col min="7" max="7" width="17.625" hidden="1" customWidth="1"/>
    <col min="8" max="11" width="15.625" style="10" customWidth="1"/>
    <col min="12" max="12" width="42" customWidth="1"/>
    <col min="13" max="13" width="24.125" bestFit="1" customWidth="1"/>
    <col min="14" max="14" width="28.25" hidden="1" customWidth="1"/>
    <col min="15" max="20" width="15.625" style="10" customWidth="1"/>
    <col min="21" max="21" width="23.25" customWidth="1"/>
    <col min="22" max="22" width="23.25" hidden="1" customWidth="1"/>
    <col min="23" max="23" width="30.5" customWidth="1"/>
    <col min="24" max="24" width="32.625" customWidth="1"/>
  </cols>
  <sheetData>
    <row r="2" spans="2:24" ht="53.25" customHeight="1" thickBot="1">
      <c r="B2" s="10"/>
      <c r="C2" s="93" t="s">
        <v>0</v>
      </c>
      <c r="D2" s="94"/>
      <c r="E2" s="95"/>
      <c r="F2" s="99" t="s">
        <v>1</v>
      </c>
      <c r="G2" s="99"/>
      <c r="H2" s="99"/>
      <c r="I2" s="99"/>
      <c r="J2" s="99"/>
      <c r="K2" s="99"/>
      <c r="L2" s="99"/>
      <c r="M2" s="100" t="s">
        <v>2</v>
      </c>
      <c r="N2" s="100"/>
      <c r="O2" s="100"/>
      <c r="P2" s="100"/>
      <c r="Q2" s="100"/>
      <c r="R2" s="100"/>
      <c r="S2" s="100"/>
      <c r="T2" s="100"/>
      <c r="U2" s="100"/>
      <c r="V2" s="101"/>
      <c r="W2" s="101"/>
      <c r="X2" s="12" t="s">
        <v>43</v>
      </c>
    </row>
    <row r="3" spans="2:24" ht="22.5" customHeight="1">
      <c r="B3" s="10"/>
      <c r="C3" s="87"/>
      <c r="D3" s="88"/>
      <c r="E3" s="89"/>
      <c r="F3" s="90"/>
      <c r="G3" s="91"/>
      <c r="H3" s="96" t="s">
        <v>3</v>
      </c>
      <c r="I3" s="97"/>
      <c r="J3" s="97"/>
      <c r="K3" s="98"/>
      <c r="L3" s="90"/>
      <c r="M3" s="90"/>
      <c r="N3" s="91"/>
      <c r="O3" s="96" t="s">
        <v>4</v>
      </c>
      <c r="P3" s="97"/>
      <c r="Q3" s="97"/>
      <c r="R3" s="97"/>
      <c r="S3" s="97"/>
      <c r="T3" s="98"/>
      <c r="U3" s="90"/>
      <c r="V3" s="91"/>
      <c r="W3" s="91"/>
      <c r="X3" s="92"/>
    </row>
    <row r="4" spans="2:24">
      <c r="B4" s="17" t="s">
        <v>5</v>
      </c>
      <c r="C4" s="18" t="s">
        <v>6</v>
      </c>
      <c r="D4" s="41" t="s">
        <v>126</v>
      </c>
      <c r="E4" s="19" t="s">
        <v>38</v>
      </c>
      <c r="F4" s="20" t="s">
        <v>7</v>
      </c>
      <c r="G4" s="43" t="s">
        <v>127</v>
      </c>
      <c r="H4" s="21" t="s">
        <v>8</v>
      </c>
      <c r="I4" s="22" t="s">
        <v>9</v>
      </c>
      <c r="J4" s="22" t="s">
        <v>10</v>
      </c>
      <c r="K4" s="23" t="s">
        <v>11</v>
      </c>
      <c r="L4" s="20" t="s">
        <v>12</v>
      </c>
      <c r="M4" s="24" t="s">
        <v>13</v>
      </c>
      <c r="N4" s="28" t="s">
        <v>128</v>
      </c>
      <c r="O4" s="25" t="s">
        <v>14</v>
      </c>
      <c r="P4" s="26" t="s">
        <v>15</v>
      </c>
      <c r="Q4" s="26" t="s">
        <v>16</v>
      </c>
      <c r="R4" s="26" t="s">
        <v>17</v>
      </c>
      <c r="S4" s="26" t="s">
        <v>37</v>
      </c>
      <c r="T4" s="27" t="s">
        <v>39</v>
      </c>
      <c r="U4" s="24" t="s">
        <v>18</v>
      </c>
      <c r="V4" s="28" t="s">
        <v>129</v>
      </c>
      <c r="W4" s="28" t="s">
        <v>19</v>
      </c>
      <c r="X4" s="15" t="s">
        <v>43</v>
      </c>
    </row>
    <row r="5" spans="2:24" ht="40.15" customHeight="1">
      <c r="B5" s="14">
        <v>1</v>
      </c>
      <c r="C5" s="8" t="s">
        <v>25</v>
      </c>
      <c r="D5" s="42" t="str">
        <f>IF(テーブル1[[#This Row],[所属]]="企業","1_企業",IF(テーブル1[[#This Row],[所属]]="支援機関","2_支援機関","3_その他"))</f>
        <v>2_支援機関</v>
      </c>
      <c r="E5" s="9"/>
      <c r="F5" s="6" t="s">
        <v>26</v>
      </c>
      <c r="G5" s="44" t="str">
        <f>IF(テーブル1[[#This Row],[イベントの満足度]]="非常に満足","1_非常に満足",IF(テーブル1[[#This Row],[イベントの満足度]]="やや満足","2_やや満足",IF(テーブル1[[#This Row],[イベントの満足度]]="やや不満","3_やや不満","4_未記入等")))</f>
        <v>2_やや満足</v>
      </c>
      <c r="H5" s="81"/>
      <c r="I5" s="82"/>
      <c r="J5" s="82"/>
      <c r="K5" s="83" t="s">
        <v>41</v>
      </c>
      <c r="L5" s="11"/>
      <c r="M5" s="7" t="s">
        <v>27</v>
      </c>
      <c r="N5"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 s="84" t="s">
        <v>41</v>
      </c>
      <c r="P5" s="85"/>
      <c r="Q5" s="85"/>
      <c r="R5" s="85"/>
      <c r="S5" s="85"/>
      <c r="T5" s="86"/>
      <c r="U5" s="7" t="s">
        <v>28</v>
      </c>
      <c r="V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 s="13"/>
      <c r="X5" s="16"/>
    </row>
    <row r="6" spans="2:24" ht="40.15" customHeight="1">
      <c r="B6" s="14">
        <v>2</v>
      </c>
      <c r="C6" s="8" t="s">
        <v>21</v>
      </c>
      <c r="D6" s="42" t="str">
        <f>IF(テーブル1[[#This Row],[所属]]="企業","1_企業",IF(テーブル1[[#This Row],[所属]]="支援機関","2_支援機関","3_その他"))</f>
        <v>1_企業</v>
      </c>
      <c r="E6" s="9"/>
      <c r="F6" s="6" t="s">
        <v>22</v>
      </c>
      <c r="G6" s="44" t="str">
        <f>IF(テーブル1[[#This Row],[イベントの満足度]]="非常に満足","1_非常に満足",IF(テーブル1[[#This Row],[イベントの満足度]]="やや満足","2_やや満足",IF(テーブル1[[#This Row],[イベントの満足度]]="やや不満","3_やや不満","4_未記入等")))</f>
        <v>1_非常に満足</v>
      </c>
      <c r="H6" s="81"/>
      <c r="I6" s="82" t="s">
        <v>41</v>
      </c>
      <c r="J6" s="82"/>
      <c r="K6" s="83"/>
      <c r="L6" s="11"/>
      <c r="M6" s="7" t="s">
        <v>23</v>
      </c>
      <c r="N6" s="45" t="str">
        <f>IF(テーブル1[[#This Row],[モデルの感想]]="非常に有益である","1_非常に有益である",IF(テーブル1[[#This Row],[モデルの感想]]="有益であるが改善点がある","2_有益であるが改善点がある","3_未記入等"))</f>
        <v>1_非常に有益である</v>
      </c>
      <c r="O6" s="84" t="s">
        <v>41</v>
      </c>
      <c r="P6" s="85"/>
      <c r="Q6" s="85"/>
      <c r="R6" s="85"/>
      <c r="S6" s="85"/>
      <c r="T6" s="86"/>
      <c r="U6" s="7" t="s">
        <v>32</v>
      </c>
      <c r="V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6" s="13"/>
      <c r="X6" s="16"/>
    </row>
    <row r="7" spans="2:24" ht="56.25">
      <c r="B7" s="14">
        <v>3</v>
      </c>
      <c r="C7" s="8" t="s">
        <v>36</v>
      </c>
      <c r="D7" s="42" t="str">
        <f>IF(テーブル1[[#This Row],[所属]]="企業","1_企業",IF(テーブル1[[#This Row],[所属]]="支援機関","2_支援機関","3_その他"))</f>
        <v>3_その他</v>
      </c>
      <c r="E7" s="9"/>
      <c r="F7" s="6" t="s">
        <v>22</v>
      </c>
      <c r="G7" s="44" t="str">
        <f>IF(テーブル1[[#This Row],[イベントの満足度]]="非常に満足","1_非常に満足",IF(テーブル1[[#This Row],[イベントの満足度]]="やや満足","2_やや満足",IF(テーブル1[[#This Row],[イベントの満足度]]="やや不満","3_やや不満","4_未記入等")))</f>
        <v>1_非常に満足</v>
      </c>
      <c r="H7" s="81" t="s">
        <v>41</v>
      </c>
      <c r="I7" s="82" t="s">
        <v>41</v>
      </c>
      <c r="J7" s="82" t="s">
        <v>41</v>
      </c>
      <c r="K7" s="83" t="s">
        <v>41</v>
      </c>
      <c r="L7" s="11" t="s">
        <v>42</v>
      </c>
      <c r="M7" s="7" t="s">
        <v>23</v>
      </c>
      <c r="N7" s="45" t="str">
        <f>IF(テーブル1[[#This Row],[モデルの感想]]="非常に有益である","1_非常に有益である",IF(テーブル1[[#This Row],[モデルの感想]]="有益であるが改善点がある","2_有益であるが改善点がある","3_未記入等"))</f>
        <v>1_非常に有益である</v>
      </c>
      <c r="O7" s="84" t="s">
        <v>41</v>
      </c>
      <c r="P7" s="85" t="s">
        <v>41</v>
      </c>
      <c r="Q7" s="85" t="s">
        <v>41</v>
      </c>
      <c r="R7" s="85"/>
      <c r="S7" s="85"/>
      <c r="T7" s="86"/>
      <c r="U7" s="7" t="s">
        <v>35</v>
      </c>
      <c r="V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7" s="13" t="s">
        <v>45</v>
      </c>
      <c r="X7" s="16" t="s">
        <v>44</v>
      </c>
    </row>
    <row r="8" spans="2:24" ht="75">
      <c r="B8" s="14">
        <v>4</v>
      </c>
      <c r="C8" s="8" t="s">
        <v>21</v>
      </c>
      <c r="D8" s="42" t="str">
        <f>IF(テーブル1[[#This Row],[所属]]="企業","1_企業",IF(テーブル1[[#This Row],[所属]]="支援機関","2_支援機関","3_その他"))</f>
        <v>1_企業</v>
      </c>
      <c r="E8" s="9"/>
      <c r="F8" s="6" t="s">
        <v>26</v>
      </c>
      <c r="G8" s="44" t="str">
        <f>IF(テーブル1[[#This Row],[イベントの満足度]]="非常に満足","1_非常に満足",IF(テーブル1[[#This Row],[イベントの満足度]]="やや満足","2_やや満足",IF(テーブル1[[#This Row],[イベントの満足度]]="やや不満","3_やや不満","4_未記入等")))</f>
        <v>2_やや満足</v>
      </c>
      <c r="H8" s="81"/>
      <c r="I8" s="82" t="s">
        <v>41</v>
      </c>
      <c r="J8" s="82"/>
      <c r="K8" s="83"/>
      <c r="L8" s="11" t="s">
        <v>46</v>
      </c>
      <c r="M8" s="7" t="s">
        <v>23</v>
      </c>
      <c r="N8" s="45" t="str">
        <f>IF(テーブル1[[#This Row],[モデルの感想]]="非常に有益である","1_非常に有益である",IF(テーブル1[[#This Row],[モデルの感想]]="有益であるが改善点がある","2_有益であるが改善点がある","3_未記入等"))</f>
        <v>1_非常に有益である</v>
      </c>
      <c r="O8" s="84" t="s">
        <v>41</v>
      </c>
      <c r="P8" s="85" t="s">
        <v>41</v>
      </c>
      <c r="Q8" s="85"/>
      <c r="R8" s="85"/>
      <c r="S8" s="85"/>
      <c r="T8" s="86"/>
      <c r="U8" s="7" t="s">
        <v>32</v>
      </c>
      <c r="V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8" s="13" t="s">
        <v>47</v>
      </c>
      <c r="X8" s="16"/>
    </row>
    <row r="9" spans="2:24" ht="93.75">
      <c r="B9" s="14">
        <v>5</v>
      </c>
      <c r="C9" s="8" t="s">
        <v>21</v>
      </c>
      <c r="D9" s="42" t="str">
        <f>IF(テーブル1[[#This Row],[所属]]="企業","1_企業",IF(テーブル1[[#This Row],[所属]]="支援機関","2_支援機関","3_その他"))</f>
        <v>1_企業</v>
      </c>
      <c r="E9" s="9"/>
      <c r="F9" s="6" t="s">
        <v>22</v>
      </c>
      <c r="G9" s="44" t="str">
        <f>IF(テーブル1[[#This Row],[イベントの満足度]]="非常に満足","1_非常に満足",IF(テーブル1[[#This Row],[イベントの満足度]]="やや満足","2_やや満足",IF(テーブル1[[#This Row],[イベントの満足度]]="やや不満","3_やや不満","4_未記入等")))</f>
        <v>1_非常に満足</v>
      </c>
      <c r="H9" s="81"/>
      <c r="I9" s="82" t="s">
        <v>41</v>
      </c>
      <c r="J9" s="82"/>
      <c r="K9" s="83"/>
      <c r="L9" s="11" t="s">
        <v>48</v>
      </c>
      <c r="M9" s="7" t="s">
        <v>27</v>
      </c>
      <c r="N9"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9" s="84" t="s">
        <v>41</v>
      </c>
      <c r="P9" s="85"/>
      <c r="Q9" s="85"/>
      <c r="R9" s="85" t="s">
        <v>41</v>
      </c>
      <c r="S9" s="85"/>
      <c r="T9" s="86"/>
      <c r="U9" s="7" t="s">
        <v>28</v>
      </c>
      <c r="V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9" s="13" t="s">
        <v>49</v>
      </c>
      <c r="X9" s="16"/>
    </row>
    <row r="10" spans="2:24" ht="40.15" customHeight="1">
      <c r="B10" s="14">
        <v>6</v>
      </c>
      <c r="C10" s="8" t="s">
        <v>21</v>
      </c>
      <c r="D10" s="42" t="str">
        <f>IF(テーブル1[[#This Row],[所属]]="企業","1_企業",IF(テーブル1[[#This Row],[所属]]="支援機関","2_支援機関","3_その他"))</f>
        <v>1_企業</v>
      </c>
      <c r="E10" s="9"/>
      <c r="F10" s="6" t="s">
        <v>22</v>
      </c>
      <c r="G10" s="44" t="str">
        <f>IF(テーブル1[[#This Row],[イベントの満足度]]="非常に満足","1_非常に満足",IF(テーブル1[[#This Row],[イベントの満足度]]="やや満足","2_やや満足",IF(テーブル1[[#This Row],[イベントの満足度]]="やや不満","3_やや不満","4_未記入等")))</f>
        <v>1_非常に満足</v>
      </c>
      <c r="H10" s="81" t="s">
        <v>41</v>
      </c>
      <c r="I10" s="82" t="s">
        <v>41</v>
      </c>
      <c r="J10" s="82"/>
      <c r="K10" s="83"/>
      <c r="L10" s="11" t="s">
        <v>50</v>
      </c>
      <c r="M10" s="7" t="s">
        <v>23</v>
      </c>
      <c r="N10" s="45" t="str">
        <f>IF(テーブル1[[#This Row],[モデルの感想]]="非常に有益である","1_非常に有益である",IF(テーブル1[[#This Row],[モデルの感想]]="有益であるが改善点がある","2_有益であるが改善点がある","3_未記入等"))</f>
        <v>1_非常に有益である</v>
      </c>
      <c r="O10" s="84" t="s">
        <v>41</v>
      </c>
      <c r="P10" s="85"/>
      <c r="Q10" s="85" t="s">
        <v>41</v>
      </c>
      <c r="R10" s="85" t="s">
        <v>41</v>
      </c>
      <c r="S10" s="85"/>
      <c r="T10" s="86"/>
      <c r="U10" s="7" t="s">
        <v>24</v>
      </c>
      <c r="V1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10" s="13" t="s">
        <v>51</v>
      </c>
      <c r="X10" s="16"/>
    </row>
    <row r="11" spans="2:24" ht="40.15" customHeight="1">
      <c r="B11" s="14">
        <v>7</v>
      </c>
      <c r="C11" s="8" t="s">
        <v>21</v>
      </c>
      <c r="D11" s="42" t="str">
        <f>IF(テーブル1[[#This Row],[所属]]="企業","1_企業",IF(テーブル1[[#This Row],[所属]]="支援機関","2_支援機関","3_その他"))</f>
        <v>1_企業</v>
      </c>
      <c r="E11" s="9"/>
      <c r="F11" s="6" t="s">
        <v>26</v>
      </c>
      <c r="G11" s="44" t="str">
        <f>IF(テーブル1[[#This Row],[イベントの満足度]]="非常に満足","1_非常に満足",IF(テーブル1[[#This Row],[イベントの満足度]]="やや満足","2_やや満足",IF(テーブル1[[#This Row],[イベントの満足度]]="やや不満","3_やや不満","4_未記入等")))</f>
        <v>2_やや満足</v>
      </c>
      <c r="H11" s="81"/>
      <c r="I11" s="82"/>
      <c r="J11" s="82"/>
      <c r="K11" s="83" t="s">
        <v>41</v>
      </c>
      <c r="L11" s="11"/>
      <c r="M11" s="7" t="s">
        <v>27</v>
      </c>
      <c r="N11"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11" s="84"/>
      <c r="P11" s="85" t="s">
        <v>41</v>
      </c>
      <c r="Q11" s="85"/>
      <c r="R11" s="85"/>
      <c r="S11" s="85"/>
      <c r="T11" s="86"/>
      <c r="U11" s="7" t="s">
        <v>28</v>
      </c>
      <c r="V1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11" s="13"/>
      <c r="X11" s="16"/>
    </row>
    <row r="12" spans="2:24" ht="40.15" customHeight="1">
      <c r="B12" s="14">
        <v>8</v>
      </c>
      <c r="C12" s="8" t="s">
        <v>25</v>
      </c>
      <c r="D12" s="42" t="str">
        <f>IF(テーブル1[[#This Row],[所属]]="企業","1_企業",IF(テーブル1[[#This Row],[所属]]="支援機関","2_支援機関","3_その他"))</f>
        <v>2_支援機関</v>
      </c>
      <c r="E12" s="9"/>
      <c r="F12" s="6" t="s">
        <v>22</v>
      </c>
      <c r="G12" s="44" t="str">
        <f>IF(テーブル1[[#This Row],[イベントの満足度]]="非常に満足","1_非常に満足",IF(テーブル1[[#This Row],[イベントの満足度]]="やや満足","2_やや満足",IF(テーブル1[[#This Row],[イベントの満足度]]="やや不満","3_やや不満","4_未記入等")))</f>
        <v>1_非常に満足</v>
      </c>
      <c r="H12" s="81" t="s">
        <v>41</v>
      </c>
      <c r="I12" s="82" t="s">
        <v>41</v>
      </c>
      <c r="J12" s="82" t="s">
        <v>41</v>
      </c>
      <c r="K12" s="83" t="s">
        <v>41</v>
      </c>
      <c r="L12" s="11"/>
      <c r="M12" s="7" t="s">
        <v>27</v>
      </c>
      <c r="N12"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12" s="84" t="s">
        <v>41</v>
      </c>
      <c r="P12" s="85" t="s">
        <v>41</v>
      </c>
      <c r="Q12" s="85" t="s">
        <v>41</v>
      </c>
      <c r="R12" s="85" t="s">
        <v>41</v>
      </c>
      <c r="S12" s="85"/>
      <c r="T12" s="86"/>
      <c r="U12" s="7" t="s">
        <v>24</v>
      </c>
      <c r="V1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12" s="13"/>
      <c r="X12" s="16"/>
    </row>
    <row r="13" spans="2:24" ht="40.15" customHeight="1">
      <c r="B13" s="14">
        <v>9</v>
      </c>
      <c r="C13" s="8" t="s">
        <v>25</v>
      </c>
      <c r="D13" s="42" t="str">
        <f>IF(テーブル1[[#This Row],[所属]]="企業","1_企業",IF(テーブル1[[#This Row],[所属]]="支援機関","2_支援機関","3_その他"))</f>
        <v>2_支援機関</v>
      </c>
      <c r="E13" s="9"/>
      <c r="F13" s="6" t="s">
        <v>22</v>
      </c>
      <c r="G13" s="44" t="str">
        <f>IF(テーブル1[[#This Row],[イベントの満足度]]="非常に満足","1_非常に満足",IF(テーブル1[[#This Row],[イベントの満足度]]="やや満足","2_やや満足",IF(テーブル1[[#This Row],[イベントの満足度]]="やや不満","3_やや不満","4_未記入等")))</f>
        <v>1_非常に満足</v>
      </c>
      <c r="H13" s="81"/>
      <c r="I13" s="82" t="s">
        <v>41</v>
      </c>
      <c r="J13" s="82"/>
      <c r="K13" s="83"/>
      <c r="L13" s="11"/>
      <c r="M13" s="7" t="s">
        <v>23</v>
      </c>
      <c r="N13" s="45" t="str">
        <f>IF(テーブル1[[#This Row],[モデルの感想]]="非常に有益である","1_非常に有益である",IF(テーブル1[[#This Row],[モデルの感想]]="有益であるが改善点がある","2_有益であるが改善点がある","3_未記入等"))</f>
        <v>1_非常に有益である</v>
      </c>
      <c r="O13" s="84" t="s">
        <v>41</v>
      </c>
      <c r="P13" s="85" t="s">
        <v>41</v>
      </c>
      <c r="Q13" s="85"/>
      <c r="R13" s="85"/>
      <c r="S13" s="85"/>
      <c r="T13" s="86"/>
      <c r="U13" s="7" t="s">
        <v>28</v>
      </c>
      <c r="V1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13" s="13"/>
      <c r="X13" s="16"/>
    </row>
    <row r="14" spans="2:24" ht="40.15" customHeight="1">
      <c r="B14" s="14">
        <v>10</v>
      </c>
      <c r="C14" s="8" t="s">
        <v>25</v>
      </c>
      <c r="D14" s="42" t="str">
        <f>IF(テーブル1[[#This Row],[所属]]="企業","1_企業",IF(テーブル1[[#This Row],[所属]]="支援機関","2_支援機関","3_その他"))</f>
        <v>2_支援機関</v>
      </c>
      <c r="E14" s="9"/>
      <c r="F14" s="6" t="s">
        <v>35</v>
      </c>
      <c r="G14" s="44" t="str">
        <f>IF(テーブル1[[#This Row],[イベントの満足度]]="非常に満足","1_非常に満足",IF(テーブル1[[#This Row],[イベントの満足度]]="やや満足","2_やや満足",IF(テーブル1[[#This Row],[イベントの満足度]]="やや不満","3_やや不満","4_未記入等")))</f>
        <v>4_未記入等</v>
      </c>
      <c r="H14" s="81"/>
      <c r="I14" s="82" t="s">
        <v>41</v>
      </c>
      <c r="J14" s="82"/>
      <c r="K14" s="83"/>
      <c r="L14" s="11"/>
      <c r="M14" s="7" t="s">
        <v>35</v>
      </c>
      <c r="N14" s="45" t="str">
        <f>IF(テーブル1[[#This Row],[モデルの感想]]="非常に有益である","1_非常に有益である",IF(テーブル1[[#This Row],[モデルの感想]]="有益であるが改善点がある","2_有益であるが改善点がある","3_未記入等"))</f>
        <v>3_未記入等</v>
      </c>
      <c r="O14" s="84" t="s">
        <v>41</v>
      </c>
      <c r="P14" s="85"/>
      <c r="Q14" s="85"/>
      <c r="R14" s="85" t="s">
        <v>41</v>
      </c>
      <c r="S14" s="85"/>
      <c r="T14" s="86"/>
      <c r="U14" s="7" t="s">
        <v>24</v>
      </c>
      <c r="V1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14" s="13"/>
      <c r="X14" s="16"/>
    </row>
    <row r="15" spans="2:24" ht="112.5">
      <c r="B15" s="14">
        <v>11</v>
      </c>
      <c r="C15" s="8" t="s">
        <v>21</v>
      </c>
      <c r="D15" s="42" t="str">
        <f>IF(テーブル1[[#This Row],[所属]]="企業","1_企業",IF(テーブル1[[#This Row],[所属]]="支援機関","2_支援機関","3_その他"))</f>
        <v>1_企業</v>
      </c>
      <c r="E15" s="9"/>
      <c r="F15" s="6" t="s">
        <v>22</v>
      </c>
      <c r="G15" s="44" t="str">
        <f>IF(テーブル1[[#This Row],[イベントの満足度]]="非常に満足","1_非常に満足",IF(テーブル1[[#This Row],[イベントの満足度]]="やや満足","2_やや満足",IF(テーブル1[[#This Row],[イベントの満足度]]="やや不満","3_やや不満","4_未記入等")))</f>
        <v>1_非常に満足</v>
      </c>
      <c r="H15" s="81"/>
      <c r="I15" s="82" t="s">
        <v>41</v>
      </c>
      <c r="J15" s="82"/>
      <c r="K15" s="83"/>
      <c r="L15" s="11" t="s">
        <v>52</v>
      </c>
      <c r="M15" s="7" t="s">
        <v>27</v>
      </c>
      <c r="N15"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15" s="84" t="s">
        <v>41</v>
      </c>
      <c r="P15" s="85"/>
      <c r="Q15" s="85" t="s">
        <v>41</v>
      </c>
      <c r="R15" s="85" t="s">
        <v>41</v>
      </c>
      <c r="S15" s="85"/>
      <c r="T15" s="86"/>
      <c r="U15" s="7" t="s">
        <v>24</v>
      </c>
      <c r="V1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15" s="13"/>
      <c r="X15" s="16"/>
    </row>
    <row r="16" spans="2:24" ht="40.15" customHeight="1">
      <c r="B16" s="14">
        <v>12</v>
      </c>
      <c r="C16" s="8" t="s">
        <v>25</v>
      </c>
      <c r="D16" s="42" t="str">
        <f>IF(テーブル1[[#This Row],[所属]]="企業","1_企業",IF(テーブル1[[#This Row],[所属]]="支援機関","2_支援機関","3_その他"))</f>
        <v>2_支援機関</v>
      </c>
      <c r="E16" s="9"/>
      <c r="F16" s="6" t="s">
        <v>26</v>
      </c>
      <c r="G16" s="44" t="str">
        <f>IF(テーブル1[[#This Row],[イベントの満足度]]="非常に満足","1_非常に満足",IF(テーブル1[[#This Row],[イベントの満足度]]="やや満足","2_やや満足",IF(テーブル1[[#This Row],[イベントの満足度]]="やや不満","3_やや不満","4_未記入等")))</f>
        <v>2_やや満足</v>
      </c>
      <c r="H16" s="81"/>
      <c r="I16" s="82" t="s">
        <v>41</v>
      </c>
      <c r="J16" s="82"/>
      <c r="K16" s="83" t="s">
        <v>41</v>
      </c>
      <c r="L16" s="11" t="s">
        <v>53</v>
      </c>
      <c r="M16" s="7" t="s">
        <v>27</v>
      </c>
      <c r="N16"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16" s="84" t="s">
        <v>41</v>
      </c>
      <c r="P16" s="85"/>
      <c r="Q16" s="85"/>
      <c r="R16" s="85" t="s">
        <v>41</v>
      </c>
      <c r="S16" s="85"/>
      <c r="T16" s="86"/>
      <c r="U16" s="7" t="s">
        <v>28</v>
      </c>
      <c r="V1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16" s="13" t="s">
        <v>54</v>
      </c>
      <c r="X16" s="16"/>
    </row>
    <row r="17" spans="2:24" ht="40.15" customHeight="1">
      <c r="B17" s="14">
        <v>13</v>
      </c>
      <c r="C17" s="8" t="s">
        <v>33</v>
      </c>
      <c r="D17" s="42" t="str">
        <f>IF(テーブル1[[#This Row],[所属]]="企業","1_企業",IF(テーブル1[[#This Row],[所属]]="支援機関","2_支援機関","3_その他"))</f>
        <v>3_その他</v>
      </c>
      <c r="E17" s="9"/>
      <c r="F17" s="6" t="s">
        <v>22</v>
      </c>
      <c r="G17" s="44" t="str">
        <f>IF(テーブル1[[#This Row],[イベントの満足度]]="非常に満足","1_非常に満足",IF(テーブル1[[#This Row],[イベントの満足度]]="やや満足","2_やや満足",IF(テーブル1[[#This Row],[イベントの満足度]]="やや不満","3_やや不満","4_未記入等")))</f>
        <v>1_非常に満足</v>
      </c>
      <c r="H17" s="81"/>
      <c r="I17" s="82" t="s">
        <v>41</v>
      </c>
      <c r="J17" s="82"/>
      <c r="K17" s="83"/>
      <c r="L17" s="11"/>
      <c r="M17" s="7" t="s">
        <v>27</v>
      </c>
      <c r="N17"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17" s="84" t="s">
        <v>41</v>
      </c>
      <c r="P17" s="85" t="s">
        <v>41</v>
      </c>
      <c r="Q17" s="85" t="s">
        <v>41</v>
      </c>
      <c r="R17" s="85"/>
      <c r="S17" s="85"/>
      <c r="T17" s="86"/>
      <c r="U17" s="7" t="s">
        <v>35</v>
      </c>
      <c r="V1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17" s="13"/>
      <c r="X17" s="16"/>
    </row>
    <row r="18" spans="2:24" ht="40.15" customHeight="1">
      <c r="B18" s="14">
        <v>14</v>
      </c>
      <c r="C18" s="8" t="s">
        <v>33</v>
      </c>
      <c r="D18" s="42" t="str">
        <f>IF(テーブル1[[#This Row],[所属]]="企業","1_企業",IF(テーブル1[[#This Row],[所属]]="支援機関","2_支援機関","3_その他"))</f>
        <v>3_その他</v>
      </c>
      <c r="E18" s="9"/>
      <c r="F18" s="6" t="s">
        <v>22</v>
      </c>
      <c r="G18" s="44" t="str">
        <f>IF(テーブル1[[#This Row],[イベントの満足度]]="非常に満足","1_非常に満足",IF(テーブル1[[#This Row],[イベントの満足度]]="やや満足","2_やや満足",IF(テーブル1[[#This Row],[イベントの満足度]]="やや不満","3_やや不満","4_未記入等")))</f>
        <v>1_非常に満足</v>
      </c>
      <c r="H18" s="81" t="s">
        <v>41</v>
      </c>
      <c r="I18" s="82" t="s">
        <v>41</v>
      </c>
      <c r="J18" s="82" t="s">
        <v>41</v>
      </c>
      <c r="K18" s="83"/>
      <c r="L18" s="11" t="s">
        <v>55</v>
      </c>
      <c r="M18" s="7" t="s">
        <v>23</v>
      </c>
      <c r="N18" s="45" t="str">
        <f>IF(テーブル1[[#This Row],[モデルの感想]]="非常に有益である","1_非常に有益である",IF(テーブル1[[#This Row],[モデルの感想]]="有益であるが改善点がある","2_有益であるが改善点がある","3_未記入等"))</f>
        <v>1_非常に有益である</v>
      </c>
      <c r="O18" s="84"/>
      <c r="P18" s="85"/>
      <c r="Q18" s="85"/>
      <c r="R18" s="85" t="s">
        <v>41</v>
      </c>
      <c r="S18" s="85"/>
      <c r="T18" s="86"/>
      <c r="U18" s="7" t="s">
        <v>35</v>
      </c>
      <c r="V1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18" s="13"/>
      <c r="X18" s="16"/>
    </row>
    <row r="19" spans="2:24" ht="40.15" customHeight="1">
      <c r="B19" s="14">
        <v>15</v>
      </c>
      <c r="C19" s="8" t="s">
        <v>25</v>
      </c>
      <c r="D19" s="42" t="str">
        <f>IF(テーブル1[[#This Row],[所属]]="企業","1_企業",IF(テーブル1[[#This Row],[所属]]="支援機関","2_支援機関","3_その他"))</f>
        <v>2_支援機関</v>
      </c>
      <c r="E19" s="9"/>
      <c r="F19" s="6" t="s">
        <v>22</v>
      </c>
      <c r="G19" s="44" t="str">
        <f>IF(テーブル1[[#This Row],[イベントの満足度]]="非常に満足","1_非常に満足",IF(テーブル1[[#This Row],[イベントの満足度]]="やや満足","2_やや満足",IF(テーブル1[[#This Row],[イベントの満足度]]="やや不満","3_やや不満","4_未記入等")))</f>
        <v>1_非常に満足</v>
      </c>
      <c r="H19" s="81"/>
      <c r="I19" s="82" t="s">
        <v>41</v>
      </c>
      <c r="J19" s="82"/>
      <c r="K19" s="83"/>
      <c r="L19" s="11"/>
      <c r="M19" s="7" t="s">
        <v>23</v>
      </c>
      <c r="N19" s="45" t="str">
        <f>IF(テーブル1[[#This Row],[モデルの感想]]="非常に有益である","1_非常に有益である",IF(テーブル1[[#This Row],[モデルの感想]]="有益であるが改善点がある","2_有益であるが改善点がある","3_未記入等"))</f>
        <v>1_非常に有益である</v>
      </c>
      <c r="O19" s="84" t="s">
        <v>41</v>
      </c>
      <c r="P19" s="85" t="s">
        <v>41</v>
      </c>
      <c r="Q19" s="85"/>
      <c r="R19" s="85" t="s">
        <v>41</v>
      </c>
      <c r="S19" s="85"/>
      <c r="T19" s="86"/>
      <c r="U19" s="7" t="s">
        <v>28</v>
      </c>
      <c r="V1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19" s="13"/>
      <c r="X19" s="16"/>
    </row>
    <row r="20" spans="2:24" ht="40.15" customHeight="1">
      <c r="B20" s="14">
        <v>16</v>
      </c>
      <c r="C20" s="8" t="s">
        <v>21</v>
      </c>
      <c r="D20" s="42" t="str">
        <f>IF(テーブル1[[#This Row],[所属]]="企業","1_企業",IF(テーブル1[[#This Row],[所属]]="支援機関","2_支援機関","3_その他"))</f>
        <v>1_企業</v>
      </c>
      <c r="E20" s="9"/>
      <c r="F20" s="6" t="s">
        <v>26</v>
      </c>
      <c r="G20" s="44" t="str">
        <f>IF(テーブル1[[#This Row],[イベントの満足度]]="非常に満足","1_非常に満足",IF(テーブル1[[#This Row],[イベントの満足度]]="やや満足","2_やや満足",IF(テーブル1[[#This Row],[イベントの満足度]]="やや不満","3_やや不満","4_未記入等")))</f>
        <v>2_やや満足</v>
      </c>
      <c r="H20" s="81"/>
      <c r="I20" s="82" t="s">
        <v>41</v>
      </c>
      <c r="J20" s="82"/>
      <c r="K20" s="83"/>
      <c r="L20" s="11"/>
      <c r="M20" s="7" t="s">
        <v>27</v>
      </c>
      <c r="N20"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0" s="84" t="s">
        <v>41</v>
      </c>
      <c r="P20" s="85"/>
      <c r="Q20" s="85"/>
      <c r="R20" s="85"/>
      <c r="S20" s="85"/>
      <c r="T20" s="86"/>
      <c r="U20" s="7" t="s">
        <v>35</v>
      </c>
      <c r="V2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20" s="13"/>
      <c r="X20" s="16"/>
    </row>
    <row r="21" spans="2:24" ht="56.25">
      <c r="B21" s="14">
        <v>17</v>
      </c>
      <c r="C21" s="8" t="s">
        <v>25</v>
      </c>
      <c r="D21" s="42" t="str">
        <f>IF(テーブル1[[#This Row],[所属]]="企業","1_企業",IF(テーブル1[[#This Row],[所属]]="支援機関","2_支援機関","3_その他"))</f>
        <v>2_支援機関</v>
      </c>
      <c r="E21" s="9"/>
      <c r="F21" s="6" t="s">
        <v>35</v>
      </c>
      <c r="G21" s="44" t="str">
        <f>IF(テーブル1[[#This Row],[イベントの満足度]]="非常に満足","1_非常に満足",IF(テーブル1[[#This Row],[イベントの満足度]]="やや満足","2_やや満足",IF(テーブル1[[#This Row],[イベントの満足度]]="やや不満","3_やや不満","4_未記入等")))</f>
        <v>4_未記入等</v>
      </c>
      <c r="H21" s="81"/>
      <c r="I21" s="82" t="s">
        <v>41</v>
      </c>
      <c r="J21" s="82"/>
      <c r="K21" s="83"/>
      <c r="L21" s="11" t="s">
        <v>56</v>
      </c>
      <c r="M21" s="7" t="s">
        <v>23</v>
      </c>
      <c r="N21" s="45" t="str">
        <f>IF(テーブル1[[#This Row],[モデルの感想]]="非常に有益である","1_非常に有益である",IF(テーブル1[[#This Row],[モデルの感想]]="有益であるが改善点がある","2_有益であるが改善点がある","3_未記入等"))</f>
        <v>1_非常に有益である</v>
      </c>
      <c r="O21" s="84" t="s">
        <v>41</v>
      </c>
      <c r="P21" s="85"/>
      <c r="Q21" s="85"/>
      <c r="R21" s="85"/>
      <c r="S21" s="85"/>
      <c r="T21" s="86"/>
      <c r="U21" s="7" t="s">
        <v>28</v>
      </c>
      <c r="V2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21" s="13" t="s">
        <v>57</v>
      </c>
      <c r="X21" s="16"/>
    </row>
    <row r="22" spans="2:24" ht="75">
      <c r="B22" s="14">
        <v>18</v>
      </c>
      <c r="C22" s="8" t="s">
        <v>25</v>
      </c>
      <c r="D22" s="42" t="str">
        <f>IF(テーブル1[[#This Row],[所属]]="企業","1_企業",IF(テーブル1[[#This Row],[所属]]="支援機関","2_支援機関","3_その他"))</f>
        <v>2_支援機関</v>
      </c>
      <c r="E22" s="9"/>
      <c r="F22" s="6" t="s">
        <v>26</v>
      </c>
      <c r="G22" s="44" t="str">
        <f>IF(テーブル1[[#This Row],[イベントの満足度]]="非常に満足","1_非常に満足",IF(テーブル1[[#This Row],[イベントの満足度]]="やや満足","2_やや満足",IF(テーブル1[[#This Row],[イベントの満足度]]="やや不満","3_やや不満","4_未記入等")))</f>
        <v>2_やや満足</v>
      </c>
      <c r="H22" s="81"/>
      <c r="I22" s="82"/>
      <c r="J22" s="82"/>
      <c r="K22" s="83"/>
      <c r="L22" s="11" t="s">
        <v>58</v>
      </c>
      <c r="M22" s="7" t="s">
        <v>27</v>
      </c>
      <c r="N22"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2" s="84"/>
      <c r="P22" s="85"/>
      <c r="Q22" s="85"/>
      <c r="R22" s="85"/>
      <c r="S22" s="85"/>
      <c r="T22" s="86"/>
      <c r="U22" s="7" t="s">
        <v>35</v>
      </c>
      <c r="V2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22" s="13" t="s">
        <v>59</v>
      </c>
      <c r="X22" s="16"/>
    </row>
    <row r="23" spans="2:24" ht="40.15" customHeight="1">
      <c r="B23" s="14">
        <v>19</v>
      </c>
      <c r="C23" s="8" t="s">
        <v>25</v>
      </c>
      <c r="D23" s="42" t="str">
        <f>IF(テーブル1[[#This Row],[所属]]="企業","1_企業",IF(テーブル1[[#This Row],[所属]]="支援機関","2_支援機関","3_その他"))</f>
        <v>2_支援機関</v>
      </c>
      <c r="E23" s="9"/>
      <c r="F23" s="6" t="s">
        <v>26</v>
      </c>
      <c r="G23" s="44" t="str">
        <f>IF(テーブル1[[#This Row],[イベントの満足度]]="非常に満足","1_非常に満足",IF(テーブル1[[#This Row],[イベントの満足度]]="やや満足","2_やや満足",IF(テーブル1[[#This Row],[イベントの満足度]]="やや不満","3_やや不満","4_未記入等")))</f>
        <v>2_やや満足</v>
      </c>
      <c r="H23" s="81" t="s">
        <v>41</v>
      </c>
      <c r="I23" s="82"/>
      <c r="J23" s="82"/>
      <c r="K23" s="83"/>
      <c r="L23" s="11"/>
      <c r="M23" s="7" t="s">
        <v>27</v>
      </c>
      <c r="N23"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3" s="84"/>
      <c r="P23" s="85"/>
      <c r="Q23" s="85" t="s">
        <v>41</v>
      </c>
      <c r="R23" s="85" t="s">
        <v>41</v>
      </c>
      <c r="S23" s="85"/>
      <c r="T23" s="86"/>
      <c r="U23" s="7" t="s">
        <v>32</v>
      </c>
      <c r="V2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23" s="13"/>
      <c r="X23" s="16"/>
    </row>
    <row r="24" spans="2:24" ht="40.15" customHeight="1">
      <c r="B24" s="14">
        <v>20</v>
      </c>
      <c r="C24" s="8" t="s">
        <v>25</v>
      </c>
      <c r="D24" s="42" t="str">
        <f>IF(テーブル1[[#This Row],[所属]]="企業","1_企業",IF(テーブル1[[#This Row],[所属]]="支援機関","2_支援機関","3_その他"))</f>
        <v>2_支援機関</v>
      </c>
      <c r="E24" s="9"/>
      <c r="F24" s="6" t="s">
        <v>26</v>
      </c>
      <c r="G24" s="44" t="str">
        <f>IF(テーブル1[[#This Row],[イベントの満足度]]="非常に満足","1_非常に満足",IF(テーブル1[[#This Row],[イベントの満足度]]="やや満足","2_やや満足",IF(テーブル1[[#This Row],[イベントの満足度]]="やや不満","3_やや不満","4_未記入等")))</f>
        <v>2_やや満足</v>
      </c>
      <c r="H24" s="81"/>
      <c r="I24" s="82" t="s">
        <v>41</v>
      </c>
      <c r="J24" s="82"/>
      <c r="K24" s="83"/>
      <c r="L24" s="11" t="s">
        <v>60</v>
      </c>
      <c r="M24" s="7" t="s">
        <v>23</v>
      </c>
      <c r="N24" s="45" t="str">
        <f>IF(テーブル1[[#This Row],[モデルの感想]]="非常に有益である","1_非常に有益である",IF(テーブル1[[#This Row],[モデルの感想]]="有益であるが改善点がある","2_有益であるが改善点がある","3_未記入等"))</f>
        <v>1_非常に有益である</v>
      </c>
      <c r="O24" s="84" t="s">
        <v>41</v>
      </c>
      <c r="P24" s="85"/>
      <c r="Q24" s="85" t="s">
        <v>41</v>
      </c>
      <c r="R24" s="85"/>
      <c r="S24" s="85"/>
      <c r="T24" s="86"/>
      <c r="U24" s="7" t="s">
        <v>28</v>
      </c>
      <c r="V2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24" s="13" t="s">
        <v>61</v>
      </c>
      <c r="X24" s="16"/>
    </row>
    <row r="25" spans="2:24" ht="56.25">
      <c r="B25" s="14">
        <v>21</v>
      </c>
      <c r="C25" s="8" t="s">
        <v>21</v>
      </c>
      <c r="D25" s="42" t="str">
        <f>IF(テーブル1[[#This Row],[所属]]="企業","1_企業",IF(テーブル1[[#This Row],[所属]]="支援機関","2_支援機関","3_その他"))</f>
        <v>1_企業</v>
      </c>
      <c r="E25" s="9"/>
      <c r="F25" s="6" t="s">
        <v>22</v>
      </c>
      <c r="G25" s="44" t="str">
        <f>IF(テーブル1[[#This Row],[イベントの満足度]]="非常に満足","1_非常に満足",IF(テーブル1[[#This Row],[イベントの満足度]]="やや満足","2_やや満足",IF(テーブル1[[#This Row],[イベントの満足度]]="やや不満","3_やや不満","4_未記入等")))</f>
        <v>1_非常に満足</v>
      </c>
      <c r="H25" s="81" t="s">
        <v>41</v>
      </c>
      <c r="I25" s="82" t="s">
        <v>41</v>
      </c>
      <c r="J25" s="82" t="s">
        <v>41</v>
      </c>
      <c r="K25" s="83" t="s">
        <v>41</v>
      </c>
      <c r="L25" s="11" t="s">
        <v>62</v>
      </c>
      <c r="M25" s="7" t="s">
        <v>23</v>
      </c>
      <c r="N25" s="45" t="str">
        <f>IF(テーブル1[[#This Row],[モデルの感想]]="非常に有益である","1_非常に有益である",IF(テーブル1[[#This Row],[モデルの感想]]="有益であるが改善点がある","2_有益であるが改善点がある","3_未記入等"))</f>
        <v>1_非常に有益である</v>
      </c>
      <c r="O25" s="84" t="s">
        <v>41</v>
      </c>
      <c r="P25" s="85" t="s">
        <v>41</v>
      </c>
      <c r="Q25" s="85"/>
      <c r="R25" s="85" t="s">
        <v>41</v>
      </c>
      <c r="S25" s="85"/>
      <c r="T25" s="86"/>
      <c r="U25" s="7" t="s">
        <v>32</v>
      </c>
      <c r="V2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25" s="13"/>
      <c r="X25" s="16"/>
    </row>
    <row r="26" spans="2:24" ht="75">
      <c r="B26" s="14">
        <v>22</v>
      </c>
      <c r="C26" s="8" t="s">
        <v>21</v>
      </c>
      <c r="D26" s="42" t="str">
        <f>IF(テーブル1[[#This Row],[所属]]="企業","1_企業",IF(テーブル1[[#This Row],[所属]]="支援機関","2_支援機関","3_その他"))</f>
        <v>1_企業</v>
      </c>
      <c r="E26" s="9"/>
      <c r="F26" s="6" t="s">
        <v>30</v>
      </c>
      <c r="G26" s="44" t="str">
        <f>IF(テーブル1[[#This Row],[イベントの満足度]]="非常に満足","1_非常に満足",IF(テーブル1[[#This Row],[イベントの満足度]]="やや満足","2_やや満足",IF(テーブル1[[#This Row],[イベントの満足度]]="やや不満","3_やや不満","4_未記入等")))</f>
        <v>3_やや不満</v>
      </c>
      <c r="H26" s="81"/>
      <c r="I26" s="82"/>
      <c r="J26" s="82"/>
      <c r="K26" s="83" t="s">
        <v>41</v>
      </c>
      <c r="L26" s="11" t="s">
        <v>63</v>
      </c>
      <c r="M26" s="7" t="s">
        <v>27</v>
      </c>
      <c r="N26"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6" s="84" t="s">
        <v>41</v>
      </c>
      <c r="P26" s="85"/>
      <c r="Q26" s="85"/>
      <c r="R26" s="85" t="s">
        <v>41</v>
      </c>
      <c r="S26" s="85"/>
      <c r="T26" s="86"/>
      <c r="U26" s="7" t="s">
        <v>32</v>
      </c>
      <c r="V2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26" s="13" t="s">
        <v>64</v>
      </c>
      <c r="X26" s="16"/>
    </row>
    <row r="27" spans="2:24" ht="40.15" customHeight="1">
      <c r="B27" s="14">
        <v>23</v>
      </c>
      <c r="C27" s="8" t="s">
        <v>21</v>
      </c>
      <c r="D27" s="42" t="str">
        <f>IF(テーブル1[[#This Row],[所属]]="企業","1_企業",IF(テーブル1[[#This Row],[所属]]="支援機関","2_支援機関","3_その他"))</f>
        <v>1_企業</v>
      </c>
      <c r="E27" s="9"/>
      <c r="F27" s="6" t="s">
        <v>22</v>
      </c>
      <c r="G27" s="44" t="str">
        <f>IF(テーブル1[[#This Row],[イベントの満足度]]="非常に満足","1_非常に満足",IF(テーブル1[[#This Row],[イベントの満足度]]="やや満足","2_やや満足",IF(テーブル1[[#This Row],[イベントの満足度]]="やや不満","3_やや不満","4_未記入等")))</f>
        <v>1_非常に満足</v>
      </c>
      <c r="H27" s="81"/>
      <c r="I27" s="82" t="s">
        <v>41</v>
      </c>
      <c r="J27" s="82"/>
      <c r="K27" s="83"/>
      <c r="L27" s="11"/>
      <c r="M27" s="7" t="s">
        <v>27</v>
      </c>
      <c r="N27"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7" s="84" t="s">
        <v>41</v>
      </c>
      <c r="P27" s="85"/>
      <c r="Q27" s="85"/>
      <c r="R27" s="85"/>
      <c r="S27" s="85"/>
      <c r="T27" s="86"/>
      <c r="U27" s="7" t="s">
        <v>28</v>
      </c>
      <c r="V2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27" s="13"/>
      <c r="X27" s="16"/>
    </row>
    <row r="28" spans="2:24" ht="40.15" customHeight="1">
      <c r="B28" s="14">
        <v>24</v>
      </c>
      <c r="C28" s="8" t="s">
        <v>33</v>
      </c>
      <c r="D28" s="42" t="str">
        <f>IF(テーブル1[[#This Row],[所属]]="企業","1_企業",IF(テーブル1[[#This Row],[所属]]="支援機関","2_支援機関","3_その他"))</f>
        <v>3_その他</v>
      </c>
      <c r="E28" s="9"/>
      <c r="F28" s="6" t="s">
        <v>22</v>
      </c>
      <c r="G28" s="44" t="str">
        <f>IF(テーブル1[[#This Row],[イベントの満足度]]="非常に満足","1_非常に満足",IF(テーブル1[[#This Row],[イベントの満足度]]="やや満足","2_やや満足",IF(テーブル1[[#This Row],[イベントの満足度]]="やや不満","3_やや不満","4_未記入等")))</f>
        <v>1_非常に満足</v>
      </c>
      <c r="H28" s="81" t="s">
        <v>41</v>
      </c>
      <c r="I28" s="82" t="s">
        <v>41</v>
      </c>
      <c r="J28" s="82" t="s">
        <v>41</v>
      </c>
      <c r="K28" s="83" t="s">
        <v>41</v>
      </c>
      <c r="L28" s="11" t="s">
        <v>65</v>
      </c>
      <c r="M28" s="7" t="s">
        <v>23</v>
      </c>
      <c r="N28" s="45" t="str">
        <f>IF(テーブル1[[#This Row],[モデルの感想]]="非常に有益である","1_非常に有益である",IF(テーブル1[[#This Row],[モデルの感想]]="有益であるが改善点がある","2_有益であるが改善点がある","3_未記入等"))</f>
        <v>1_非常に有益である</v>
      </c>
      <c r="O28" s="84" t="s">
        <v>41</v>
      </c>
      <c r="P28" s="85" t="s">
        <v>41</v>
      </c>
      <c r="Q28" s="85" t="s">
        <v>41</v>
      </c>
      <c r="R28" s="85" t="s">
        <v>41</v>
      </c>
      <c r="S28" s="85"/>
      <c r="T28" s="86"/>
      <c r="U28" s="7" t="s">
        <v>24</v>
      </c>
      <c r="V2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28" s="13" t="s">
        <v>66</v>
      </c>
      <c r="X28" s="16"/>
    </row>
    <row r="29" spans="2:24" ht="56.25">
      <c r="B29" s="14">
        <v>25</v>
      </c>
      <c r="C29" s="8" t="s">
        <v>21</v>
      </c>
      <c r="D29" s="42" t="str">
        <f>IF(テーブル1[[#This Row],[所属]]="企業","1_企業",IF(テーブル1[[#This Row],[所属]]="支援機関","2_支援機関","3_その他"))</f>
        <v>1_企業</v>
      </c>
      <c r="E29" s="9"/>
      <c r="F29" s="6" t="s">
        <v>26</v>
      </c>
      <c r="G29" s="44" t="str">
        <f>IF(テーブル1[[#This Row],[イベントの満足度]]="非常に満足","1_非常に満足",IF(テーブル1[[#This Row],[イベントの満足度]]="やや満足","2_やや満足",IF(テーブル1[[#This Row],[イベントの満足度]]="やや不満","3_やや不満","4_未記入等")))</f>
        <v>2_やや満足</v>
      </c>
      <c r="H29" s="81"/>
      <c r="I29" s="82" t="s">
        <v>41</v>
      </c>
      <c r="J29" s="82"/>
      <c r="K29" s="83"/>
      <c r="L29" s="11" t="s">
        <v>67</v>
      </c>
      <c r="M29" s="7" t="s">
        <v>27</v>
      </c>
      <c r="N29"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29" s="84" t="s">
        <v>41</v>
      </c>
      <c r="P29" s="85"/>
      <c r="Q29" s="85"/>
      <c r="R29" s="85"/>
      <c r="S29" s="85"/>
      <c r="T29" s="86"/>
      <c r="U29" s="7" t="s">
        <v>32</v>
      </c>
      <c r="V2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29" s="13"/>
      <c r="X29" s="16" t="s">
        <v>73</v>
      </c>
    </row>
    <row r="30" spans="2:24" ht="40.15" customHeight="1">
      <c r="B30" s="14">
        <v>26</v>
      </c>
      <c r="C30" s="8" t="s">
        <v>25</v>
      </c>
      <c r="D30" s="42" t="str">
        <f>IF(テーブル1[[#This Row],[所属]]="企業","1_企業",IF(テーブル1[[#This Row],[所属]]="支援機関","2_支援機関","3_その他"))</f>
        <v>2_支援機関</v>
      </c>
      <c r="E30" s="9"/>
      <c r="F30" s="6" t="s">
        <v>22</v>
      </c>
      <c r="G30" s="44" t="str">
        <f>IF(テーブル1[[#This Row],[イベントの満足度]]="非常に満足","1_非常に満足",IF(テーブル1[[#This Row],[イベントの満足度]]="やや満足","2_やや満足",IF(テーブル1[[#This Row],[イベントの満足度]]="やや不満","3_やや不満","4_未記入等")))</f>
        <v>1_非常に満足</v>
      </c>
      <c r="H30" s="81"/>
      <c r="I30" s="82" t="s">
        <v>41</v>
      </c>
      <c r="J30" s="82" t="s">
        <v>41</v>
      </c>
      <c r="K30" s="83"/>
      <c r="L30" s="11" t="s">
        <v>68</v>
      </c>
      <c r="M30" s="7" t="s">
        <v>23</v>
      </c>
      <c r="N30" s="45" t="str">
        <f>IF(テーブル1[[#This Row],[モデルの感想]]="非常に有益である","1_非常に有益である",IF(テーブル1[[#This Row],[モデルの感想]]="有益であるが改善点がある","2_有益であるが改善点がある","3_未記入等"))</f>
        <v>1_非常に有益である</v>
      </c>
      <c r="O30" s="84" t="s">
        <v>41</v>
      </c>
      <c r="P30" s="85"/>
      <c r="Q30" s="85"/>
      <c r="R30" s="85" t="s">
        <v>41</v>
      </c>
      <c r="S30" s="85"/>
      <c r="T30" s="86"/>
      <c r="U30" s="7" t="s">
        <v>28</v>
      </c>
      <c r="V3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0" s="13"/>
      <c r="X30" s="16"/>
    </row>
    <row r="31" spans="2:24" ht="75">
      <c r="B31" s="14">
        <v>27</v>
      </c>
      <c r="C31" s="8" t="s">
        <v>25</v>
      </c>
      <c r="D31" s="42" t="str">
        <f>IF(テーブル1[[#This Row],[所属]]="企業","1_企業",IF(テーブル1[[#This Row],[所属]]="支援機関","2_支援機関","3_その他"))</f>
        <v>2_支援機関</v>
      </c>
      <c r="E31" s="9"/>
      <c r="F31" s="6" t="s">
        <v>22</v>
      </c>
      <c r="G31" s="44" t="str">
        <f>IF(テーブル1[[#This Row],[イベントの満足度]]="非常に満足","1_非常に満足",IF(テーブル1[[#This Row],[イベントの満足度]]="やや満足","2_やや満足",IF(テーブル1[[#This Row],[イベントの満足度]]="やや不満","3_やや不満","4_未記入等")))</f>
        <v>1_非常に満足</v>
      </c>
      <c r="H31" s="81"/>
      <c r="I31" s="82" t="s">
        <v>41</v>
      </c>
      <c r="J31" s="82"/>
      <c r="K31" s="83"/>
      <c r="L31" s="11" t="s">
        <v>69</v>
      </c>
      <c r="M31" s="7" t="s">
        <v>35</v>
      </c>
      <c r="N31" s="45" t="str">
        <f>IF(テーブル1[[#This Row],[モデルの感想]]="非常に有益である","1_非常に有益である",IF(テーブル1[[#This Row],[モデルの感想]]="有益であるが改善点がある","2_有益であるが改善点がある","3_未記入等"))</f>
        <v>3_未記入等</v>
      </c>
      <c r="O31" s="84" t="s">
        <v>41</v>
      </c>
      <c r="P31" s="85"/>
      <c r="Q31" s="85"/>
      <c r="R31" s="85" t="s">
        <v>41</v>
      </c>
      <c r="S31" s="85"/>
      <c r="T31" s="86"/>
      <c r="U31" s="7" t="s">
        <v>28</v>
      </c>
      <c r="V3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1" s="13" t="s">
        <v>70</v>
      </c>
      <c r="X31" s="16"/>
    </row>
    <row r="32" spans="2:24" ht="40.15" customHeight="1">
      <c r="B32" s="14">
        <v>28</v>
      </c>
      <c r="C32" s="8" t="s">
        <v>25</v>
      </c>
      <c r="D32" s="42" t="str">
        <f>IF(テーブル1[[#This Row],[所属]]="企業","1_企業",IF(テーブル1[[#This Row],[所属]]="支援機関","2_支援機関","3_その他"))</f>
        <v>2_支援機関</v>
      </c>
      <c r="E32" s="9"/>
      <c r="F32" s="6" t="s">
        <v>26</v>
      </c>
      <c r="G32" s="44" t="str">
        <f>IF(テーブル1[[#This Row],[イベントの満足度]]="非常に満足","1_非常に満足",IF(テーブル1[[#This Row],[イベントの満足度]]="やや満足","2_やや満足",IF(テーブル1[[#This Row],[イベントの満足度]]="やや不満","3_やや不満","4_未記入等")))</f>
        <v>2_やや満足</v>
      </c>
      <c r="H32" s="81"/>
      <c r="I32" s="82" t="s">
        <v>41</v>
      </c>
      <c r="J32" s="82"/>
      <c r="K32" s="83"/>
      <c r="L32" s="11"/>
      <c r="M32" s="7" t="s">
        <v>27</v>
      </c>
      <c r="N32"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32" s="84" t="s">
        <v>41</v>
      </c>
      <c r="P32" s="85" t="s">
        <v>41</v>
      </c>
      <c r="Q32" s="85"/>
      <c r="R32" s="85" t="s">
        <v>41</v>
      </c>
      <c r="S32" s="85"/>
      <c r="T32" s="86"/>
      <c r="U32" s="7" t="s">
        <v>28</v>
      </c>
      <c r="V3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2" s="13"/>
      <c r="X32" s="16"/>
    </row>
    <row r="33" spans="2:24" ht="40.15" customHeight="1">
      <c r="B33" s="14">
        <v>29</v>
      </c>
      <c r="C33" s="8" t="s">
        <v>21</v>
      </c>
      <c r="D33" s="42" t="str">
        <f>IF(テーブル1[[#This Row],[所属]]="企業","1_企業",IF(テーブル1[[#This Row],[所属]]="支援機関","2_支援機関","3_その他"))</f>
        <v>1_企業</v>
      </c>
      <c r="E33" s="9"/>
      <c r="F33" s="6" t="s">
        <v>22</v>
      </c>
      <c r="G33" s="44" t="str">
        <f>IF(テーブル1[[#This Row],[イベントの満足度]]="非常に満足","1_非常に満足",IF(テーブル1[[#This Row],[イベントの満足度]]="やや満足","2_やや満足",IF(テーブル1[[#This Row],[イベントの満足度]]="やや不満","3_やや不満","4_未記入等")))</f>
        <v>1_非常に満足</v>
      </c>
      <c r="H33" s="81" t="s">
        <v>41</v>
      </c>
      <c r="I33" s="82" t="s">
        <v>41</v>
      </c>
      <c r="J33" s="82" t="s">
        <v>41</v>
      </c>
      <c r="K33" s="83" t="s">
        <v>41</v>
      </c>
      <c r="L33" s="11" t="s">
        <v>71</v>
      </c>
      <c r="M33" s="7" t="s">
        <v>23</v>
      </c>
      <c r="N33" s="45" t="str">
        <f>IF(テーブル1[[#This Row],[モデルの感想]]="非常に有益である","1_非常に有益である",IF(テーブル1[[#This Row],[モデルの感想]]="有益であるが改善点がある","2_有益であるが改善点がある","3_未記入等"))</f>
        <v>1_非常に有益である</v>
      </c>
      <c r="O33" s="84" t="s">
        <v>41</v>
      </c>
      <c r="P33" s="85"/>
      <c r="Q33" s="85"/>
      <c r="R33" s="85"/>
      <c r="S33" s="85"/>
      <c r="T33" s="86"/>
      <c r="U33" s="7" t="s">
        <v>24</v>
      </c>
      <c r="V3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33" s="13"/>
      <c r="X33" s="16"/>
    </row>
    <row r="34" spans="2:24" ht="40.15" customHeight="1">
      <c r="B34" s="14">
        <v>30</v>
      </c>
      <c r="C34" s="8" t="s">
        <v>21</v>
      </c>
      <c r="D34" s="42" t="str">
        <f>IF(テーブル1[[#This Row],[所属]]="企業","1_企業",IF(テーブル1[[#This Row],[所属]]="支援機関","2_支援機関","3_その他"))</f>
        <v>1_企業</v>
      </c>
      <c r="E34" s="9"/>
      <c r="F34" s="6" t="s">
        <v>30</v>
      </c>
      <c r="G34" s="44" t="str">
        <f>IF(テーブル1[[#This Row],[イベントの満足度]]="非常に満足","1_非常に満足",IF(テーブル1[[#This Row],[イベントの満足度]]="やや満足","2_やや満足",IF(テーブル1[[#This Row],[イベントの満足度]]="やや不満","3_やや不満","4_未記入等")))</f>
        <v>3_やや不満</v>
      </c>
      <c r="H34" s="81"/>
      <c r="I34" s="82" t="s">
        <v>41</v>
      </c>
      <c r="J34" s="82"/>
      <c r="K34" s="83" t="s">
        <v>41</v>
      </c>
      <c r="L34" s="11"/>
      <c r="M34" s="7" t="s">
        <v>23</v>
      </c>
      <c r="N34" s="45" t="str">
        <f>IF(テーブル1[[#This Row],[モデルの感想]]="非常に有益である","1_非常に有益である",IF(テーブル1[[#This Row],[モデルの感想]]="有益であるが改善点がある","2_有益であるが改善点がある","3_未記入等"))</f>
        <v>1_非常に有益である</v>
      </c>
      <c r="O34" s="84" t="s">
        <v>41</v>
      </c>
      <c r="P34" s="85"/>
      <c r="Q34" s="85"/>
      <c r="R34" s="85" t="s">
        <v>41</v>
      </c>
      <c r="S34" s="85"/>
      <c r="T34" s="86"/>
      <c r="U34" s="7" t="s">
        <v>28</v>
      </c>
      <c r="V3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4" s="13"/>
      <c r="X34" s="16"/>
    </row>
    <row r="35" spans="2:24" ht="40.15" customHeight="1">
      <c r="B35" s="14">
        <v>31</v>
      </c>
      <c r="C35" s="8" t="s">
        <v>25</v>
      </c>
      <c r="D35" s="42" t="str">
        <f>IF(テーブル1[[#This Row],[所属]]="企業","1_企業",IF(テーブル1[[#This Row],[所属]]="支援機関","2_支援機関","3_その他"))</f>
        <v>2_支援機関</v>
      </c>
      <c r="E35" s="9"/>
      <c r="F35" s="6" t="s">
        <v>22</v>
      </c>
      <c r="G35" s="44" t="str">
        <f>IF(テーブル1[[#This Row],[イベントの満足度]]="非常に満足","1_非常に満足",IF(テーブル1[[#This Row],[イベントの満足度]]="やや満足","2_やや満足",IF(テーブル1[[#This Row],[イベントの満足度]]="やや不満","3_やや不満","4_未記入等")))</f>
        <v>1_非常に満足</v>
      </c>
      <c r="H35" s="81" t="s">
        <v>41</v>
      </c>
      <c r="I35" s="82" t="s">
        <v>41</v>
      </c>
      <c r="J35" s="82" t="s">
        <v>41</v>
      </c>
      <c r="K35" s="83" t="s">
        <v>41</v>
      </c>
      <c r="L35" s="11"/>
      <c r="M35" s="7" t="s">
        <v>23</v>
      </c>
      <c r="N35" s="45" t="str">
        <f>IF(テーブル1[[#This Row],[モデルの感想]]="非常に有益である","1_非常に有益である",IF(テーブル1[[#This Row],[モデルの感想]]="有益であるが改善点がある","2_有益であるが改善点がある","3_未記入等"))</f>
        <v>1_非常に有益である</v>
      </c>
      <c r="O35" s="84" t="s">
        <v>41</v>
      </c>
      <c r="P35" s="85" t="s">
        <v>41</v>
      </c>
      <c r="Q35" s="85"/>
      <c r="R35" s="85" t="s">
        <v>41</v>
      </c>
      <c r="S35" s="85"/>
      <c r="T35" s="86"/>
      <c r="U35" s="7" t="s">
        <v>28</v>
      </c>
      <c r="V3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5" s="13"/>
      <c r="X35" s="16"/>
    </row>
    <row r="36" spans="2:24" ht="40.15" customHeight="1">
      <c r="B36" s="14">
        <v>32</v>
      </c>
      <c r="C36" s="8" t="s">
        <v>33</v>
      </c>
      <c r="D36" s="42" t="str">
        <f>IF(テーブル1[[#This Row],[所属]]="企業","1_企業",IF(テーブル1[[#This Row],[所属]]="支援機関","2_支援機関","3_その他"))</f>
        <v>3_その他</v>
      </c>
      <c r="E36" s="9"/>
      <c r="F36" s="6" t="s">
        <v>26</v>
      </c>
      <c r="G36" s="44" t="str">
        <f>IF(テーブル1[[#This Row],[イベントの満足度]]="非常に満足","1_非常に満足",IF(テーブル1[[#This Row],[イベントの満足度]]="やや満足","2_やや満足",IF(テーブル1[[#This Row],[イベントの満足度]]="やや不満","3_やや不満","4_未記入等")))</f>
        <v>2_やや満足</v>
      </c>
      <c r="H36" s="81" t="s">
        <v>41</v>
      </c>
      <c r="I36" s="82" t="s">
        <v>41</v>
      </c>
      <c r="J36" s="82" t="s">
        <v>41</v>
      </c>
      <c r="K36" s="83"/>
      <c r="L36" s="11"/>
      <c r="M36" s="7" t="s">
        <v>27</v>
      </c>
      <c r="N36"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36" s="84"/>
      <c r="P36" s="85" t="s">
        <v>41</v>
      </c>
      <c r="Q36" s="85"/>
      <c r="R36" s="85"/>
      <c r="S36" s="85"/>
      <c r="T36" s="86"/>
      <c r="U36" s="7" t="s">
        <v>24</v>
      </c>
      <c r="V3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36" s="13"/>
      <c r="X36" s="16"/>
    </row>
    <row r="37" spans="2:24" ht="40.15" customHeight="1">
      <c r="B37" s="14">
        <v>33</v>
      </c>
      <c r="C37" s="8" t="s">
        <v>25</v>
      </c>
      <c r="D37" s="42" t="str">
        <f>IF(テーブル1[[#This Row],[所属]]="企業","1_企業",IF(テーブル1[[#This Row],[所属]]="支援機関","2_支援機関","3_その他"))</f>
        <v>2_支援機関</v>
      </c>
      <c r="E37" s="9"/>
      <c r="F37" s="6" t="s">
        <v>22</v>
      </c>
      <c r="G37" s="44" t="str">
        <f>IF(テーブル1[[#This Row],[イベントの満足度]]="非常に満足","1_非常に満足",IF(テーブル1[[#This Row],[イベントの満足度]]="やや満足","2_やや満足",IF(テーブル1[[#This Row],[イベントの満足度]]="やや不満","3_やや不満","4_未記入等")))</f>
        <v>1_非常に満足</v>
      </c>
      <c r="H37" s="81"/>
      <c r="I37" s="82" t="s">
        <v>41</v>
      </c>
      <c r="J37" s="82"/>
      <c r="K37" s="83"/>
      <c r="L37" s="11"/>
      <c r="M37" s="7" t="s">
        <v>27</v>
      </c>
      <c r="N37"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37" s="84" t="s">
        <v>41</v>
      </c>
      <c r="P37" s="85" t="s">
        <v>41</v>
      </c>
      <c r="Q37" s="85" t="s">
        <v>41</v>
      </c>
      <c r="R37" s="85" t="s">
        <v>41</v>
      </c>
      <c r="S37" s="85" t="s">
        <v>41</v>
      </c>
      <c r="T37" s="86" t="s">
        <v>72</v>
      </c>
      <c r="U37" s="7" t="s">
        <v>28</v>
      </c>
      <c r="V3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37" s="13"/>
      <c r="X37" s="16"/>
    </row>
    <row r="38" spans="2:24" ht="40.15" customHeight="1">
      <c r="B38" s="14">
        <v>34</v>
      </c>
      <c r="C38" s="8" t="s">
        <v>25</v>
      </c>
      <c r="D38" s="42" t="str">
        <f>IF(テーブル1[[#This Row],[所属]]="企業","1_企業",IF(テーブル1[[#This Row],[所属]]="支援機関","2_支援機関","3_その他"))</f>
        <v>2_支援機関</v>
      </c>
      <c r="E38" s="9"/>
      <c r="F38" s="6" t="s">
        <v>22</v>
      </c>
      <c r="G38" s="44" t="str">
        <f>IF(テーブル1[[#This Row],[イベントの満足度]]="非常に満足","1_非常に満足",IF(テーブル1[[#This Row],[イベントの満足度]]="やや満足","2_やや満足",IF(テーブル1[[#This Row],[イベントの満足度]]="やや不満","3_やや不満","4_未記入等")))</f>
        <v>1_非常に満足</v>
      </c>
      <c r="H38" s="81" t="s">
        <v>41</v>
      </c>
      <c r="I38" s="82" t="s">
        <v>41</v>
      </c>
      <c r="J38" s="82" t="s">
        <v>41</v>
      </c>
      <c r="K38" s="83" t="s">
        <v>41</v>
      </c>
      <c r="L38" s="11"/>
      <c r="M38" s="7" t="s">
        <v>23</v>
      </c>
      <c r="N38" s="45" t="str">
        <f>IF(テーブル1[[#This Row],[モデルの感想]]="非常に有益である","1_非常に有益である",IF(テーブル1[[#This Row],[モデルの感想]]="有益であるが改善点がある","2_有益であるが改善点がある","3_未記入等"))</f>
        <v>1_非常に有益である</v>
      </c>
      <c r="O38" s="84" t="s">
        <v>41</v>
      </c>
      <c r="P38" s="85" t="s">
        <v>41</v>
      </c>
      <c r="Q38" s="85" t="s">
        <v>41</v>
      </c>
      <c r="R38" s="85" t="s">
        <v>41</v>
      </c>
      <c r="S38" s="85"/>
      <c r="T38" s="86"/>
      <c r="U38" s="7"/>
      <c r="V3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38" s="13"/>
      <c r="X38" s="16" t="s">
        <v>74</v>
      </c>
    </row>
    <row r="39" spans="2:24" ht="112.5">
      <c r="B39" s="14">
        <v>35</v>
      </c>
      <c r="C39" s="8" t="s">
        <v>33</v>
      </c>
      <c r="D39" s="42" t="str">
        <f>IF(テーブル1[[#This Row],[所属]]="企業","1_企業",IF(テーブル1[[#This Row],[所属]]="支援機関","2_支援機関","3_その他"))</f>
        <v>3_その他</v>
      </c>
      <c r="E39" s="9"/>
      <c r="F39" s="6" t="s">
        <v>22</v>
      </c>
      <c r="G39" s="44" t="str">
        <f>IF(テーブル1[[#This Row],[イベントの満足度]]="非常に満足","1_非常に満足",IF(テーブル1[[#This Row],[イベントの満足度]]="やや満足","2_やや満足",IF(テーブル1[[#This Row],[イベントの満足度]]="やや不満","3_やや不満","4_未記入等")))</f>
        <v>1_非常に満足</v>
      </c>
      <c r="H39" s="81"/>
      <c r="I39" s="82" t="s">
        <v>41</v>
      </c>
      <c r="J39" s="82"/>
      <c r="K39" s="83"/>
      <c r="L39" s="11" t="s">
        <v>75</v>
      </c>
      <c r="M39" s="7" t="s">
        <v>23</v>
      </c>
      <c r="N39" s="45" t="str">
        <f>IF(テーブル1[[#This Row],[モデルの感想]]="非常に有益である","1_非常に有益である",IF(テーブル1[[#This Row],[モデルの感想]]="有益であるが改善点がある","2_有益であるが改善点がある","3_未記入等"))</f>
        <v>1_非常に有益である</v>
      </c>
      <c r="O39" s="84" t="s">
        <v>41</v>
      </c>
      <c r="P39" s="85" t="s">
        <v>41</v>
      </c>
      <c r="Q39" s="85" t="s">
        <v>41</v>
      </c>
      <c r="R39" s="85"/>
      <c r="S39" s="85"/>
      <c r="T39" s="86"/>
      <c r="U39" s="7" t="s">
        <v>35</v>
      </c>
      <c r="V3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39" s="13"/>
      <c r="X39" s="16" t="s">
        <v>76</v>
      </c>
    </row>
    <row r="40" spans="2:24" ht="40.15" customHeight="1">
      <c r="B40" s="14">
        <v>36</v>
      </c>
      <c r="C40" s="8" t="s">
        <v>21</v>
      </c>
      <c r="D40" s="42" t="str">
        <f>IF(テーブル1[[#This Row],[所属]]="企業","1_企業",IF(テーブル1[[#This Row],[所属]]="支援機関","2_支援機関","3_その他"))</f>
        <v>1_企業</v>
      </c>
      <c r="E40" s="9"/>
      <c r="F40" s="6" t="s">
        <v>26</v>
      </c>
      <c r="G40" s="44" t="str">
        <f>IF(テーブル1[[#This Row],[イベントの満足度]]="非常に満足","1_非常に満足",IF(テーブル1[[#This Row],[イベントの満足度]]="やや満足","2_やや満足",IF(テーブル1[[#This Row],[イベントの満足度]]="やや不満","3_やや不満","4_未記入等")))</f>
        <v>2_やや満足</v>
      </c>
      <c r="H40" s="81" t="s">
        <v>41</v>
      </c>
      <c r="I40" s="82"/>
      <c r="J40" s="82"/>
      <c r="K40" s="83" t="s">
        <v>41</v>
      </c>
      <c r="L40" s="11"/>
      <c r="M40" s="7" t="s">
        <v>27</v>
      </c>
      <c r="N40"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0" s="84" t="s">
        <v>41</v>
      </c>
      <c r="P40" s="85"/>
      <c r="Q40" s="85"/>
      <c r="R40" s="85"/>
      <c r="S40" s="85"/>
      <c r="T40" s="86"/>
      <c r="U40" s="7" t="s">
        <v>28</v>
      </c>
      <c r="V4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40" s="13"/>
      <c r="X40" s="16"/>
    </row>
    <row r="41" spans="2:24" ht="40.15" customHeight="1">
      <c r="B41" s="14">
        <v>37</v>
      </c>
      <c r="C41" s="8" t="s">
        <v>21</v>
      </c>
      <c r="D41" s="42" t="str">
        <f>IF(テーブル1[[#This Row],[所属]]="企業","1_企業",IF(テーブル1[[#This Row],[所属]]="支援機関","2_支援機関","3_その他"))</f>
        <v>1_企業</v>
      </c>
      <c r="E41" s="9"/>
      <c r="F41" s="6" t="s">
        <v>22</v>
      </c>
      <c r="G41" s="44" t="str">
        <f>IF(テーブル1[[#This Row],[イベントの満足度]]="非常に満足","1_非常に満足",IF(テーブル1[[#This Row],[イベントの満足度]]="やや満足","2_やや満足",IF(テーブル1[[#This Row],[イベントの満足度]]="やや不満","3_やや不満","4_未記入等")))</f>
        <v>1_非常に満足</v>
      </c>
      <c r="H41" s="81"/>
      <c r="I41" s="82" t="s">
        <v>41</v>
      </c>
      <c r="J41" s="82"/>
      <c r="K41" s="83"/>
      <c r="L41" s="11"/>
      <c r="M41" s="7" t="s">
        <v>23</v>
      </c>
      <c r="N41" s="45" t="str">
        <f>IF(テーブル1[[#This Row],[モデルの感想]]="非常に有益である","1_非常に有益である",IF(テーブル1[[#This Row],[モデルの感想]]="有益であるが改善点がある","2_有益であるが改善点がある","3_未記入等"))</f>
        <v>1_非常に有益である</v>
      </c>
      <c r="O41" s="84"/>
      <c r="P41" s="85" t="s">
        <v>41</v>
      </c>
      <c r="Q41" s="85" t="s">
        <v>41</v>
      </c>
      <c r="R41" s="85" t="s">
        <v>41</v>
      </c>
      <c r="S41" s="85"/>
      <c r="T41" s="86"/>
      <c r="U41" s="7" t="s">
        <v>24</v>
      </c>
      <c r="V4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41" s="13" t="s">
        <v>77</v>
      </c>
      <c r="X41" s="16"/>
    </row>
    <row r="42" spans="2:24" ht="40.15" customHeight="1">
      <c r="B42" s="14">
        <v>38</v>
      </c>
      <c r="C42" s="8" t="s">
        <v>25</v>
      </c>
      <c r="D42" s="42" t="str">
        <f>IF(テーブル1[[#This Row],[所属]]="企業","1_企業",IF(テーブル1[[#This Row],[所属]]="支援機関","2_支援機関","3_その他"))</f>
        <v>2_支援機関</v>
      </c>
      <c r="E42" s="9"/>
      <c r="F42" s="6" t="s">
        <v>26</v>
      </c>
      <c r="G42" s="44" t="str">
        <f>IF(テーブル1[[#This Row],[イベントの満足度]]="非常に満足","1_非常に満足",IF(テーブル1[[#This Row],[イベントの満足度]]="やや満足","2_やや満足",IF(テーブル1[[#This Row],[イベントの満足度]]="やや不満","3_やや不満","4_未記入等")))</f>
        <v>2_やや満足</v>
      </c>
      <c r="H42" s="81"/>
      <c r="I42" s="82" t="s">
        <v>41</v>
      </c>
      <c r="J42" s="82"/>
      <c r="K42" s="83"/>
      <c r="L42" s="11" t="s">
        <v>78</v>
      </c>
      <c r="M42" s="7" t="s">
        <v>23</v>
      </c>
      <c r="N42" s="45" t="str">
        <f>IF(テーブル1[[#This Row],[モデルの感想]]="非常に有益である","1_非常に有益である",IF(テーブル1[[#This Row],[モデルの感想]]="有益であるが改善点がある","2_有益であるが改善点がある","3_未記入等"))</f>
        <v>1_非常に有益である</v>
      </c>
      <c r="O42" s="84" t="s">
        <v>41</v>
      </c>
      <c r="P42" s="85" t="s">
        <v>41</v>
      </c>
      <c r="Q42" s="85"/>
      <c r="R42" s="85"/>
      <c r="S42" s="85"/>
      <c r="T42" s="86"/>
      <c r="U42" s="7" t="s">
        <v>24</v>
      </c>
      <c r="V4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42" s="13"/>
      <c r="X42" s="16"/>
    </row>
    <row r="43" spans="2:24" ht="40.15" customHeight="1">
      <c r="B43" s="14">
        <v>39</v>
      </c>
      <c r="C43" s="8" t="s">
        <v>33</v>
      </c>
      <c r="D43" s="42" t="str">
        <f>IF(テーブル1[[#This Row],[所属]]="企業","1_企業",IF(テーブル1[[#This Row],[所属]]="支援機関","2_支援機関","3_その他"))</f>
        <v>3_その他</v>
      </c>
      <c r="E43" s="9"/>
      <c r="F43" s="6" t="s">
        <v>26</v>
      </c>
      <c r="G43" s="44" t="str">
        <f>IF(テーブル1[[#This Row],[イベントの満足度]]="非常に満足","1_非常に満足",IF(テーブル1[[#This Row],[イベントの満足度]]="やや満足","2_やや満足",IF(テーブル1[[#This Row],[イベントの満足度]]="やや不満","3_やや不満","4_未記入等")))</f>
        <v>2_やや満足</v>
      </c>
      <c r="H43" s="81" t="s">
        <v>41</v>
      </c>
      <c r="I43" s="82"/>
      <c r="J43" s="82"/>
      <c r="K43" s="83"/>
      <c r="L43" s="11"/>
      <c r="M43" s="7" t="s">
        <v>27</v>
      </c>
      <c r="N43"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3" s="84" t="s">
        <v>41</v>
      </c>
      <c r="P43" s="85"/>
      <c r="Q43" s="85"/>
      <c r="R43" s="85"/>
      <c r="S43" s="85"/>
      <c r="T43" s="86"/>
      <c r="U43" s="7" t="s">
        <v>35</v>
      </c>
      <c r="V4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43" s="13"/>
      <c r="X43" s="16"/>
    </row>
    <row r="44" spans="2:24" ht="40.15" customHeight="1">
      <c r="B44" s="14">
        <v>40</v>
      </c>
      <c r="C44" s="8" t="s">
        <v>33</v>
      </c>
      <c r="D44" s="42" t="str">
        <f>IF(テーブル1[[#This Row],[所属]]="企業","1_企業",IF(テーブル1[[#This Row],[所属]]="支援機関","2_支援機関","3_その他"))</f>
        <v>3_その他</v>
      </c>
      <c r="E44" s="9"/>
      <c r="F44" s="6" t="s">
        <v>26</v>
      </c>
      <c r="G44" s="44" t="str">
        <f>IF(テーブル1[[#This Row],[イベントの満足度]]="非常に満足","1_非常に満足",IF(テーブル1[[#This Row],[イベントの満足度]]="やや満足","2_やや満足",IF(テーブル1[[#This Row],[イベントの満足度]]="やや不満","3_やや不満","4_未記入等")))</f>
        <v>2_やや満足</v>
      </c>
      <c r="H44" s="81"/>
      <c r="I44" s="82" t="s">
        <v>41</v>
      </c>
      <c r="J44" s="82"/>
      <c r="K44" s="83" t="s">
        <v>41</v>
      </c>
      <c r="L44" s="11" t="s">
        <v>79</v>
      </c>
      <c r="M44" s="7" t="s">
        <v>27</v>
      </c>
      <c r="N44"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4" s="84" t="s">
        <v>41</v>
      </c>
      <c r="P44" s="85"/>
      <c r="Q44" s="85"/>
      <c r="R44" s="85" t="s">
        <v>41</v>
      </c>
      <c r="S44" s="85"/>
      <c r="T44" s="86"/>
      <c r="U44" s="7" t="s">
        <v>28</v>
      </c>
      <c r="V4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44" s="13" t="s">
        <v>80</v>
      </c>
      <c r="X44" s="16"/>
    </row>
    <row r="45" spans="2:24" ht="40.15" customHeight="1">
      <c r="B45" s="14">
        <v>41</v>
      </c>
      <c r="C45" s="8" t="s">
        <v>25</v>
      </c>
      <c r="D45" s="42" t="str">
        <f>IF(テーブル1[[#This Row],[所属]]="企業","1_企業",IF(テーブル1[[#This Row],[所属]]="支援機関","2_支援機関","3_その他"))</f>
        <v>2_支援機関</v>
      </c>
      <c r="E45" s="9"/>
      <c r="F45" s="6" t="s">
        <v>22</v>
      </c>
      <c r="G45" s="44" t="str">
        <f>IF(テーブル1[[#This Row],[イベントの満足度]]="非常に満足","1_非常に満足",IF(テーブル1[[#This Row],[イベントの満足度]]="やや満足","2_やや満足",IF(テーブル1[[#This Row],[イベントの満足度]]="やや不満","3_やや不満","4_未記入等")))</f>
        <v>1_非常に満足</v>
      </c>
      <c r="H45" s="81" t="s">
        <v>41</v>
      </c>
      <c r="I45" s="82" t="s">
        <v>41</v>
      </c>
      <c r="J45" s="82" t="s">
        <v>41</v>
      </c>
      <c r="K45" s="83" t="s">
        <v>41</v>
      </c>
      <c r="L45" s="11" t="s">
        <v>81</v>
      </c>
      <c r="M45" s="7" t="s">
        <v>27</v>
      </c>
      <c r="N45"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5" s="84" t="s">
        <v>41</v>
      </c>
      <c r="P45" s="85"/>
      <c r="Q45" s="85"/>
      <c r="R45" s="85" t="s">
        <v>41</v>
      </c>
      <c r="S45" s="85"/>
      <c r="T45" s="86"/>
      <c r="U45" s="7" t="s">
        <v>24</v>
      </c>
      <c r="V4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45" s="13"/>
      <c r="X45" s="16"/>
    </row>
    <row r="46" spans="2:24" ht="40.15" customHeight="1">
      <c r="B46" s="14">
        <v>42</v>
      </c>
      <c r="C46" s="8" t="s">
        <v>21</v>
      </c>
      <c r="D46" s="42" t="str">
        <f>IF(テーブル1[[#This Row],[所属]]="企業","1_企業",IF(テーブル1[[#This Row],[所属]]="支援機関","2_支援機関","3_その他"))</f>
        <v>1_企業</v>
      </c>
      <c r="E46" s="9"/>
      <c r="F46" s="6" t="s">
        <v>22</v>
      </c>
      <c r="G46" s="44" t="str">
        <f>IF(テーブル1[[#This Row],[イベントの満足度]]="非常に満足","1_非常に満足",IF(テーブル1[[#This Row],[イベントの満足度]]="やや満足","2_やや満足",IF(テーブル1[[#This Row],[イベントの満足度]]="やや不満","3_やや不満","4_未記入等")))</f>
        <v>1_非常に満足</v>
      </c>
      <c r="H46" s="81"/>
      <c r="I46" s="82" t="s">
        <v>41</v>
      </c>
      <c r="J46" s="82"/>
      <c r="K46" s="83"/>
      <c r="L46" s="11" t="s">
        <v>82</v>
      </c>
      <c r="M46" s="7" t="s">
        <v>27</v>
      </c>
      <c r="N46"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6" s="84" t="s">
        <v>41</v>
      </c>
      <c r="P46" s="85"/>
      <c r="Q46" s="85"/>
      <c r="R46" s="85"/>
      <c r="S46" s="85"/>
      <c r="T46" s="86"/>
      <c r="U46" s="7" t="s">
        <v>32</v>
      </c>
      <c r="V4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46" s="13"/>
      <c r="X46" s="16"/>
    </row>
    <row r="47" spans="2:24" ht="40.15" customHeight="1">
      <c r="B47" s="14">
        <v>43</v>
      </c>
      <c r="C47" s="8" t="s">
        <v>25</v>
      </c>
      <c r="D47" s="42" t="str">
        <f>IF(テーブル1[[#This Row],[所属]]="企業","1_企業",IF(テーブル1[[#This Row],[所属]]="支援機関","2_支援機関","3_その他"))</f>
        <v>2_支援機関</v>
      </c>
      <c r="E47" s="9"/>
      <c r="F47" s="6" t="s">
        <v>22</v>
      </c>
      <c r="G47" s="44" t="str">
        <f>IF(テーブル1[[#This Row],[イベントの満足度]]="非常に満足","1_非常に満足",IF(テーブル1[[#This Row],[イベントの満足度]]="やや満足","2_やや満足",IF(テーブル1[[#This Row],[イベントの満足度]]="やや不満","3_やや不満","4_未記入等")))</f>
        <v>1_非常に満足</v>
      </c>
      <c r="H47" s="81" t="s">
        <v>41</v>
      </c>
      <c r="I47" s="82" t="s">
        <v>41</v>
      </c>
      <c r="J47" s="82"/>
      <c r="K47" s="83"/>
      <c r="L47" s="11" t="s">
        <v>83</v>
      </c>
      <c r="M47" s="7" t="s">
        <v>23</v>
      </c>
      <c r="N47" s="45" t="str">
        <f>IF(テーブル1[[#This Row],[モデルの感想]]="非常に有益である","1_非常に有益である",IF(テーブル1[[#This Row],[モデルの感想]]="有益であるが改善点がある","2_有益であるが改善点がある","3_未記入等"))</f>
        <v>1_非常に有益である</v>
      </c>
      <c r="O47" s="84" t="s">
        <v>41</v>
      </c>
      <c r="P47" s="85"/>
      <c r="Q47" s="85" t="s">
        <v>41</v>
      </c>
      <c r="R47" s="85" t="s">
        <v>41</v>
      </c>
      <c r="S47" s="85"/>
      <c r="T47" s="86"/>
      <c r="U47" s="7" t="s">
        <v>28</v>
      </c>
      <c r="V4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47" s="13"/>
      <c r="X47" s="16"/>
    </row>
    <row r="48" spans="2:24" ht="40.15" customHeight="1">
      <c r="B48" s="14">
        <v>44</v>
      </c>
      <c r="C48" s="8" t="s">
        <v>25</v>
      </c>
      <c r="D48" s="42" t="str">
        <f>IF(テーブル1[[#This Row],[所属]]="企業","1_企業",IF(テーブル1[[#This Row],[所属]]="支援機関","2_支援機関","3_その他"))</f>
        <v>2_支援機関</v>
      </c>
      <c r="E48" s="9"/>
      <c r="F48" s="6" t="s">
        <v>26</v>
      </c>
      <c r="G48" s="44" t="str">
        <f>IF(テーブル1[[#This Row],[イベントの満足度]]="非常に満足","1_非常に満足",IF(テーブル1[[#This Row],[イベントの満足度]]="やや満足","2_やや満足",IF(テーブル1[[#This Row],[イベントの満足度]]="やや不満","3_やや不満","4_未記入等")))</f>
        <v>2_やや満足</v>
      </c>
      <c r="H48" s="81"/>
      <c r="I48" s="82" t="s">
        <v>41</v>
      </c>
      <c r="J48" s="82"/>
      <c r="K48" s="83"/>
      <c r="L48" s="11"/>
      <c r="M48" s="7" t="s">
        <v>23</v>
      </c>
      <c r="N48" s="45" t="str">
        <f>IF(テーブル1[[#This Row],[モデルの感想]]="非常に有益である","1_非常に有益である",IF(テーブル1[[#This Row],[モデルの感想]]="有益であるが改善点がある","2_有益であるが改善点がある","3_未記入等"))</f>
        <v>1_非常に有益である</v>
      </c>
      <c r="O48" s="84" t="s">
        <v>41</v>
      </c>
      <c r="P48" s="85"/>
      <c r="Q48" s="85"/>
      <c r="R48" s="85"/>
      <c r="S48" s="85"/>
      <c r="T48" s="86"/>
      <c r="U48" s="7" t="s">
        <v>28</v>
      </c>
      <c r="V4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48" s="13"/>
      <c r="X48" s="16"/>
    </row>
    <row r="49" spans="2:24" ht="40.15" customHeight="1">
      <c r="B49" s="14">
        <v>45</v>
      </c>
      <c r="C49" s="8" t="s">
        <v>25</v>
      </c>
      <c r="D49" s="42" t="str">
        <f>IF(テーブル1[[#This Row],[所属]]="企業","1_企業",IF(テーブル1[[#This Row],[所属]]="支援機関","2_支援機関","3_その他"))</f>
        <v>2_支援機関</v>
      </c>
      <c r="E49" s="9"/>
      <c r="F49" s="6" t="s">
        <v>26</v>
      </c>
      <c r="G49" s="44" t="str">
        <f>IF(テーブル1[[#This Row],[イベントの満足度]]="非常に満足","1_非常に満足",IF(テーブル1[[#This Row],[イベントの満足度]]="やや満足","2_やや満足",IF(テーブル1[[#This Row],[イベントの満足度]]="やや不満","3_やや不満","4_未記入等")))</f>
        <v>2_やや満足</v>
      </c>
      <c r="H49" s="81"/>
      <c r="I49" s="82" t="s">
        <v>41</v>
      </c>
      <c r="J49" s="82"/>
      <c r="K49" s="83"/>
      <c r="L49" s="11"/>
      <c r="M49" s="7" t="s">
        <v>27</v>
      </c>
      <c r="N49"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49" s="84"/>
      <c r="P49" s="85"/>
      <c r="Q49" s="85"/>
      <c r="R49" s="85" t="s">
        <v>41</v>
      </c>
      <c r="S49" s="85"/>
      <c r="T49" s="86"/>
      <c r="U49" s="7" t="s">
        <v>28</v>
      </c>
      <c r="V4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49" s="13"/>
      <c r="X49" s="16"/>
    </row>
    <row r="50" spans="2:24" ht="40.15" customHeight="1">
      <c r="B50" s="14">
        <v>46</v>
      </c>
      <c r="C50" s="8" t="s">
        <v>25</v>
      </c>
      <c r="D50" s="42" t="str">
        <f>IF(テーブル1[[#This Row],[所属]]="企業","1_企業",IF(テーブル1[[#This Row],[所属]]="支援機関","2_支援機関","3_その他"))</f>
        <v>2_支援機関</v>
      </c>
      <c r="E50" s="9"/>
      <c r="F50" s="6" t="s">
        <v>22</v>
      </c>
      <c r="G50" s="44" t="str">
        <f>IF(テーブル1[[#This Row],[イベントの満足度]]="非常に満足","1_非常に満足",IF(テーブル1[[#This Row],[イベントの満足度]]="やや満足","2_やや満足",IF(テーブル1[[#This Row],[イベントの満足度]]="やや不満","3_やや不満","4_未記入等")))</f>
        <v>1_非常に満足</v>
      </c>
      <c r="H50" s="81" t="s">
        <v>41</v>
      </c>
      <c r="I50" s="82" t="s">
        <v>41</v>
      </c>
      <c r="J50" s="82" t="s">
        <v>41</v>
      </c>
      <c r="K50" s="83" t="s">
        <v>41</v>
      </c>
      <c r="L50" s="11" t="s">
        <v>84</v>
      </c>
      <c r="M50" s="7" t="s">
        <v>23</v>
      </c>
      <c r="N50" s="45" t="str">
        <f>IF(テーブル1[[#This Row],[モデルの感想]]="非常に有益である","1_非常に有益である",IF(テーブル1[[#This Row],[モデルの感想]]="有益であるが改善点がある","2_有益であるが改善点がある","3_未記入等"))</f>
        <v>1_非常に有益である</v>
      </c>
      <c r="O50" s="84" t="s">
        <v>41</v>
      </c>
      <c r="P50" s="85" t="s">
        <v>41</v>
      </c>
      <c r="Q50" s="85" t="s">
        <v>41</v>
      </c>
      <c r="R50" s="85" t="s">
        <v>41</v>
      </c>
      <c r="S50" s="85"/>
      <c r="T50" s="86"/>
      <c r="U50" s="7" t="s">
        <v>28</v>
      </c>
      <c r="V5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0" s="13" t="s">
        <v>85</v>
      </c>
      <c r="X50" s="16"/>
    </row>
    <row r="51" spans="2:24" ht="40.15" customHeight="1">
      <c r="B51" s="14">
        <v>47</v>
      </c>
      <c r="C51" s="8" t="s">
        <v>21</v>
      </c>
      <c r="D51" s="42" t="str">
        <f>IF(テーブル1[[#This Row],[所属]]="企業","1_企業",IF(テーブル1[[#This Row],[所属]]="支援機関","2_支援機関","3_その他"))</f>
        <v>1_企業</v>
      </c>
      <c r="E51" s="9"/>
      <c r="F51" s="6" t="s">
        <v>22</v>
      </c>
      <c r="G51" s="44" t="str">
        <f>IF(テーブル1[[#This Row],[イベントの満足度]]="非常に満足","1_非常に満足",IF(テーブル1[[#This Row],[イベントの満足度]]="やや満足","2_やや満足",IF(テーブル1[[#This Row],[イベントの満足度]]="やや不満","3_やや不満","4_未記入等")))</f>
        <v>1_非常に満足</v>
      </c>
      <c r="H51" s="81"/>
      <c r="I51" s="82" t="s">
        <v>41</v>
      </c>
      <c r="J51" s="82"/>
      <c r="K51" s="83"/>
      <c r="L51" s="11"/>
      <c r="M51" s="7" t="s">
        <v>27</v>
      </c>
      <c r="N51"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1" s="84" t="s">
        <v>41</v>
      </c>
      <c r="P51" s="85"/>
      <c r="Q51" s="85" t="s">
        <v>41</v>
      </c>
      <c r="R51" s="85"/>
      <c r="S51" s="85"/>
      <c r="T51" s="86"/>
      <c r="U51" s="7" t="s">
        <v>28</v>
      </c>
      <c r="V5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1" s="13"/>
      <c r="X51" s="16"/>
    </row>
    <row r="52" spans="2:24" ht="40.15" customHeight="1">
      <c r="B52" s="14">
        <v>48</v>
      </c>
      <c r="C52" s="8" t="s">
        <v>21</v>
      </c>
      <c r="D52" s="42" t="str">
        <f>IF(テーブル1[[#This Row],[所属]]="企業","1_企業",IF(テーブル1[[#This Row],[所属]]="支援機関","2_支援機関","3_その他"))</f>
        <v>1_企業</v>
      </c>
      <c r="E52" s="9"/>
      <c r="F52" s="6" t="s">
        <v>22</v>
      </c>
      <c r="G52" s="44" t="str">
        <f>IF(テーブル1[[#This Row],[イベントの満足度]]="非常に満足","1_非常に満足",IF(テーブル1[[#This Row],[イベントの満足度]]="やや満足","2_やや満足",IF(テーブル1[[#This Row],[イベントの満足度]]="やや不満","3_やや不満","4_未記入等")))</f>
        <v>1_非常に満足</v>
      </c>
      <c r="H52" s="81"/>
      <c r="I52" s="82" t="s">
        <v>41</v>
      </c>
      <c r="J52" s="82"/>
      <c r="K52" s="83"/>
      <c r="L52" s="11"/>
      <c r="M52" s="7" t="s">
        <v>27</v>
      </c>
      <c r="N52"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2" s="84" t="s">
        <v>41</v>
      </c>
      <c r="P52" s="85"/>
      <c r="Q52" s="85" t="s">
        <v>41</v>
      </c>
      <c r="R52" s="85"/>
      <c r="S52" s="85"/>
      <c r="T52" s="86"/>
      <c r="U52" s="7" t="s">
        <v>28</v>
      </c>
      <c r="V5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2" s="13"/>
      <c r="X52" s="16"/>
    </row>
    <row r="53" spans="2:24" ht="40.15" customHeight="1">
      <c r="B53" s="14">
        <v>49</v>
      </c>
      <c r="C53" s="8" t="s">
        <v>21</v>
      </c>
      <c r="D53" s="42" t="str">
        <f>IF(テーブル1[[#This Row],[所属]]="企業","1_企業",IF(テーブル1[[#This Row],[所属]]="支援機関","2_支援機関","3_その他"))</f>
        <v>1_企業</v>
      </c>
      <c r="E53" s="9"/>
      <c r="F53" s="6" t="s">
        <v>26</v>
      </c>
      <c r="G53" s="44" t="str">
        <f>IF(テーブル1[[#This Row],[イベントの満足度]]="非常に満足","1_非常に満足",IF(テーブル1[[#This Row],[イベントの満足度]]="やや満足","2_やや満足",IF(テーブル1[[#This Row],[イベントの満足度]]="やや不満","3_やや不満","4_未記入等")))</f>
        <v>2_やや満足</v>
      </c>
      <c r="H53" s="81"/>
      <c r="I53" s="82" t="s">
        <v>41</v>
      </c>
      <c r="J53" s="82"/>
      <c r="K53" s="83"/>
      <c r="L53" s="11"/>
      <c r="M53" s="7" t="s">
        <v>27</v>
      </c>
      <c r="N53"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3" s="84"/>
      <c r="P53" s="85"/>
      <c r="Q53" s="85" t="s">
        <v>41</v>
      </c>
      <c r="R53" s="85" t="s">
        <v>41</v>
      </c>
      <c r="S53" s="85"/>
      <c r="T53" s="86"/>
      <c r="U53" s="7" t="s">
        <v>32</v>
      </c>
      <c r="V5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53" s="13"/>
      <c r="X53" s="16"/>
    </row>
    <row r="54" spans="2:24" ht="40.15" customHeight="1">
      <c r="B54" s="14">
        <v>50</v>
      </c>
      <c r="C54" s="8" t="s">
        <v>21</v>
      </c>
      <c r="D54" s="42" t="str">
        <f>IF(テーブル1[[#This Row],[所属]]="企業","1_企業",IF(テーブル1[[#This Row],[所属]]="支援機関","2_支援機関","3_その他"))</f>
        <v>1_企業</v>
      </c>
      <c r="E54" s="9"/>
      <c r="F54" s="6" t="s">
        <v>26</v>
      </c>
      <c r="G54" s="44" t="str">
        <f>IF(テーブル1[[#This Row],[イベントの満足度]]="非常に満足","1_非常に満足",IF(テーブル1[[#This Row],[イベントの満足度]]="やや満足","2_やや満足",IF(テーブル1[[#This Row],[イベントの満足度]]="やや不満","3_やや不満","4_未記入等")))</f>
        <v>2_やや満足</v>
      </c>
      <c r="H54" s="81"/>
      <c r="I54" s="82" t="s">
        <v>41</v>
      </c>
      <c r="J54" s="82"/>
      <c r="K54" s="83"/>
      <c r="L54" s="11"/>
      <c r="M54" s="7" t="s">
        <v>23</v>
      </c>
      <c r="N54" s="45" t="str">
        <f>IF(テーブル1[[#This Row],[モデルの感想]]="非常に有益である","1_非常に有益である",IF(テーブル1[[#This Row],[モデルの感想]]="有益であるが改善点がある","2_有益であるが改善点がある","3_未記入等"))</f>
        <v>1_非常に有益である</v>
      </c>
      <c r="O54" s="84" t="s">
        <v>41</v>
      </c>
      <c r="P54" s="85" t="s">
        <v>41</v>
      </c>
      <c r="Q54" s="85" t="s">
        <v>41</v>
      </c>
      <c r="R54" s="85" t="s">
        <v>41</v>
      </c>
      <c r="S54" s="85"/>
      <c r="T54" s="86"/>
      <c r="U54" s="7" t="s">
        <v>24</v>
      </c>
      <c r="V5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54" s="13"/>
      <c r="X54" s="16"/>
    </row>
    <row r="55" spans="2:24" ht="40.15" customHeight="1">
      <c r="B55" s="14">
        <v>51</v>
      </c>
      <c r="C55" s="8" t="s">
        <v>21</v>
      </c>
      <c r="D55" s="42" t="str">
        <f>IF(テーブル1[[#This Row],[所属]]="企業","1_企業",IF(テーブル1[[#This Row],[所属]]="支援機関","2_支援機関","3_その他"))</f>
        <v>1_企業</v>
      </c>
      <c r="E55" s="9"/>
      <c r="F55" s="6" t="s">
        <v>26</v>
      </c>
      <c r="G55" s="44" t="str">
        <f>IF(テーブル1[[#This Row],[イベントの満足度]]="非常に満足","1_非常に満足",IF(テーブル1[[#This Row],[イベントの満足度]]="やや満足","2_やや満足",IF(テーブル1[[#This Row],[イベントの満足度]]="やや不満","3_やや不満","4_未記入等")))</f>
        <v>2_やや満足</v>
      </c>
      <c r="H55" s="81"/>
      <c r="I55" s="82" t="s">
        <v>41</v>
      </c>
      <c r="J55" s="82"/>
      <c r="K55" s="83"/>
      <c r="L55" s="11"/>
      <c r="M55" s="7" t="s">
        <v>23</v>
      </c>
      <c r="N55" s="45" t="str">
        <f>IF(テーブル1[[#This Row],[モデルの感想]]="非常に有益である","1_非常に有益である",IF(テーブル1[[#This Row],[モデルの感想]]="有益であるが改善点がある","2_有益であるが改善点がある","3_未記入等"))</f>
        <v>1_非常に有益である</v>
      </c>
      <c r="O55" s="84"/>
      <c r="P55" s="85"/>
      <c r="Q55" s="85" t="s">
        <v>41</v>
      </c>
      <c r="R55" s="85"/>
      <c r="S55" s="85"/>
      <c r="T55" s="86"/>
      <c r="U55" s="7" t="s">
        <v>28</v>
      </c>
      <c r="V5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5" s="13"/>
      <c r="X55" s="16"/>
    </row>
    <row r="56" spans="2:24" ht="40.15" customHeight="1">
      <c r="B56" s="14">
        <v>52</v>
      </c>
      <c r="C56" s="8" t="s">
        <v>21</v>
      </c>
      <c r="D56" s="42" t="str">
        <f>IF(テーブル1[[#This Row],[所属]]="企業","1_企業",IF(テーブル1[[#This Row],[所属]]="支援機関","2_支援機関","3_その他"))</f>
        <v>1_企業</v>
      </c>
      <c r="E56" s="9"/>
      <c r="F56" s="6" t="s">
        <v>26</v>
      </c>
      <c r="G56" s="44" t="str">
        <f>IF(テーブル1[[#This Row],[イベントの満足度]]="非常に満足","1_非常に満足",IF(テーブル1[[#This Row],[イベントの満足度]]="やや満足","2_やや満足",IF(テーブル1[[#This Row],[イベントの満足度]]="やや不満","3_やや不満","4_未記入等")))</f>
        <v>2_やや満足</v>
      </c>
      <c r="H56" s="81"/>
      <c r="I56" s="82" t="s">
        <v>41</v>
      </c>
      <c r="J56" s="82"/>
      <c r="K56" s="83"/>
      <c r="L56" s="11" t="s">
        <v>86</v>
      </c>
      <c r="M56" s="7" t="s">
        <v>23</v>
      </c>
      <c r="N56" s="45" t="str">
        <f>IF(テーブル1[[#This Row],[モデルの感想]]="非常に有益である","1_非常に有益である",IF(テーブル1[[#This Row],[モデルの感想]]="有益であるが改善点がある","2_有益であるが改善点がある","3_未記入等"))</f>
        <v>1_非常に有益である</v>
      </c>
      <c r="O56" s="84" t="s">
        <v>41</v>
      </c>
      <c r="P56" s="85"/>
      <c r="Q56" s="85" t="s">
        <v>41</v>
      </c>
      <c r="R56" s="85"/>
      <c r="S56" s="85"/>
      <c r="T56" s="86"/>
      <c r="U56" s="7" t="s">
        <v>28</v>
      </c>
      <c r="V5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6" s="13" t="s">
        <v>87</v>
      </c>
      <c r="X56" s="16"/>
    </row>
    <row r="57" spans="2:24" ht="40.15" customHeight="1">
      <c r="B57" s="14">
        <v>53</v>
      </c>
      <c r="C57" s="8" t="s">
        <v>25</v>
      </c>
      <c r="D57" s="42" t="str">
        <f>IF(テーブル1[[#This Row],[所属]]="企業","1_企業",IF(テーブル1[[#This Row],[所属]]="支援機関","2_支援機関","3_その他"))</f>
        <v>2_支援機関</v>
      </c>
      <c r="E57" s="9"/>
      <c r="F57" s="6" t="s">
        <v>26</v>
      </c>
      <c r="G57" s="44" t="str">
        <f>IF(テーブル1[[#This Row],[イベントの満足度]]="非常に満足","1_非常に満足",IF(テーブル1[[#This Row],[イベントの満足度]]="やや満足","2_やや満足",IF(テーブル1[[#This Row],[イベントの満足度]]="やや不満","3_やや不満","4_未記入等")))</f>
        <v>2_やや満足</v>
      </c>
      <c r="H57" s="81"/>
      <c r="I57" s="82" t="s">
        <v>41</v>
      </c>
      <c r="J57" s="82" t="s">
        <v>41</v>
      </c>
      <c r="K57" s="83"/>
      <c r="L57" s="11"/>
      <c r="M57" s="7" t="s">
        <v>27</v>
      </c>
      <c r="N57"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7" s="84" t="s">
        <v>41</v>
      </c>
      <c r="P57" s="85"/>
      <c r="Q57" s="85"/>
      <c r="R57" s="85" t="s">
        <v>41</v>
      </c>
      <c r="S57" s="85"/>
      <c r="T57" s="86"/>
      <c r="U57" s="7" t="s">
        <v>24</v>
      </c>
      <c r="V5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57" s="13"/>
      <c r="X57" s="16"/>
    </row>
    <row r="58" spans="2:24" ht="40.15" customHeight="1">
      <c r="B58" s="14">
        <v>54</v>
      </c>
      <c r="C58" s="8" t="s">
        <v>25</v>
      </c>
      <c r="D58" s="42" t="str">
        <f>IF(テーブル1[[#This Row],[所属]]="企業","1_企業",IF(テーブル1[[#This Row],[所属]]="支援機関","2_支援機関","3_その他"))</f>
        <v>2_支援機関</v>
      </c>
      <c r="E58" s="9"/>
      <c r="F58" s="6" t="s">
        <v>22</v>
      </c>
      <c r="G58" s="44" t="str">
        <f>IF(テーブル1[[#This Row],[イベントの満足度]]="非常に満足","1_非常に満足",IF(テーブル1[[#This Row],[イベントの満足度]]="やや満足","2_やや満足",IF(テーブル1[[#This Row],[イベントの満足度]]="やや不満","3_やや不満","4_未記入等")))</f>
        <v>1_非常に満足</v>
      </c>
      <c r="H58" s="81"/>
      <c r="I58" s="82" t="s">
        <v>41</v>
      </c>
      <c r="J58" s="82"/>
      <c r="K58" s="83" t="s">
        <v>41</v>
      </c>
      <c r="L58" s="11"/>
      <c r="M58" s="7" t="s">
        <v>27</v>
      </c>
      <c r="N58"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8" s="84" t="s">
        <v>41</v>
      </c>
      <c r="P58" s="85"/>
      <c r="Q58" s="85"/>
      <c r="R58" s="85" t="s">
        <v>41</v>
      </c>
      <c r="S58" s="85"/>
      <c r="T58" s="86"/>
      <c r="U58" s="7" t="s">
        <v>24</v>
      </c>
      <c r="V5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58" s="13"/>
      <c r="X58" s="16"/>
    </row>
    <row r="59" spans="2:24" ht="40.15" customHeight="1">
      <c r="B59" s="14">
        <v>55</v>
      </c>
      <c r="C59" s="8" t="s">
        <v>21</v>
      </c>
      <c r="D59" s="42" t="str">
        <f>IF(テーブル1[[#This Row],[所属]]="企業","1_企業",IF(テーブル1[[#This Row],[所属]]="支援機関","2_支援機関","3_その他"))</f>
        <v>1_企業</v>
      </c>
      <c r="E59" s="9"/>
      <c r="F59" s="6" t="s">
        <v>26</v>
      </c>
      <c r="G59" s="44" t="str">
        <f>IF(テーブル1[[#This Row],[イベントの満足度]]="非常に満足","1_非常に満足",IF(テーブル1[[#This Row],[イベントの満足度]]="やや満足","2_やや満足",IF(テーブル1[[#This Row],[イベントの満足度]]="やや不満","3_やや不満","4_未記入等")))</f>
        <v>2_やや満足</v>
      </c>
      <c r="H59" s="81"/>
      <c r="I59" s="82"/>
      <c r="J59" s="82"/>
      <c r="K59" s="83" t="s">
        <v>41</v>
      </c>
      <c r="L59" s="11"/>
      <c r="M59" s="7" t="s">
        <v>27</v>
      </c>
      <c r="N59"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59" s="84"/>
      <c r="P59" s="85"/>
      <c r="Q59" s="85" t="s">
        <v>41</v>
      </c>
      <c r="R59" s="85" t="s">
        <v>41</v>
      </c>
      <c r="S59" s="85"/>
      <c r="T59" s="86"/>
      <c r="U59" s="7" t="s">
        <v>28</v>
      </c>
      <c r="V5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59" s="13"/>
      <c r="X59" s="16"/>
    </row>
    <row r="60" spans="2:24" ht="40.15" customHeight="1">
      <c r="B60" s="14">
        <v>56</v>
      </c>
      <c r="C60" s="8" t="s">
        <v>21</v>
      </c>
      <c r="D60" s="42" t="str">
        <f>IF(テーブル1[[#This Row],[所属]]="企業","1_企業",IF(テーブル1[[#This Row],[所属]]="支援機関","2_支援機関","3_その他"))</f>
        <v>1_企業</v>
      </c>
      <c r="E60" s="9"/>
      <c r="F60" s="6" t="s">
        <v>22</v>
      </c>
      <c r="G60" s="44" t="str">
        <f>IF(テーブル1[[#This Row],[イベントの満足度]]="非常に満足","1_非常に満足",IF(テーブル1[[#This Row],[イベントの満足度]]="やや満足","2_やや満足",IF(テーブル1[[#This Row],[イベントの満足度]]="やや不満","3_やや不満","4_未記入等")))</f>
        <v>1_非常に満足</v>
      </c>
      <c r="H60" s="81" t="s">
        <v>41</v>
      </c>
      <c r="I60" s="82"/>
      <c r="J60" s="82"/>
      <c r="K60" s="83"/>
      <c r="L60" s="11" t="s">
        <v>88</v>
      </c>
      <c r="M60" s="7" t="s">
        <v>23</v>
      </c>
      <c r="N60" s="45" t="str">
        <f>IF(テーブル1[[#This Row],[モデルの感想]]="非常に有益である","1_非常に有益である",IF(テーブル1[[#This Row],[モデルの感想]]="有益であるが改善点がある","2_有益であるが改善点がある","3_未記入等"))</f>
        <v>1_非常に有益である</v>
      </c>
      <c r="O60" s="84" t="s">
        <v>41</v>
      </c>
      <c r="P60" s="85"/>
      <c r="Q60" s="85"/>
      <c r="R60" s="85"/>
      <c r="S60" s="85"/>
      <c r="T60" s="86"/>
      <c r="U60" s="7" t="s">
        <v>28</v>
      </c>
      <c r="V6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60" s="13" t="s">
        <v>89</v>
      </c>
      <c r="X60" s="16"/>
    </row>
    <row r="61" spans="2:24" ht="40.15" customHeight="1">
      <c r="B61" s="14">
        <v>57</v>
      </c>
      <c r="C61" s="8" t="s">
        <v>21</v>
      </c>
      <c r="D61" s="42" t="str">
        <f>IF(テーブル1[[#This Row],[所属]]="企業","1_企業",IF(テーブル1[[#This Row],[所属]]="支援機関","2_支援機関","3_その他"))</f>
        <v>1_企業</v>
      </c>
      <c r="E61" s="9"/>
      <c r="F61" s="6" t="s">
        <v>22</v>
      </c>
      <c r="G61" s="44" t="str">
        <f>IF(テーブル1[[#This Row],[イベントの満足度]]="非常に満足","1_非常に満足",IF(テーブル1[[#This Row],[イベントの満足度]]="やや満足","2_やや満足",IF(テーブル1[[#This Row],[イベントの満足度]]="やや不満","3_やや不満","4_未記入等")))</f>
        <v>1_非常に満足</v>
      </c>
      <c r="H61" s="81" t="s">
        <v>41</v>
      </c>
      <c r="I61" s="82" t="s">
        <v>41</v>
      </c>
      <c r="J61" s="82"/>
      <c r="K61" s="83"/>
      <c r="L61" s="11" t="s">
        <v>90</v>
      </c>
      <c r="M61" s="7" t="s">
        <v>23</v>
      </c>
      <c r="N61" s="45" t="str">
        <f>IF(テーブル1[[#This Row],[モデルの感想]]="非常に有益である","1_非常に有益である",IF(テーブル1[[#This Row],[モデルの感想]]="有益であるが改善点がある","2_有益であるが改善点がある","3_未記入等"))</f>
        <v>1_非常に有益である</v>
      </c>
      <c r="O61" s="84"/>
      <c r="P61" s="85"/>
      <c r="Q61" s="85"/>
      <c r="R61" s="85" t="s">
        <v>41</v>
      </c>
      <c r="S61" s="85"/>
      <c r="T61" s="86"/>
      <c r="U61" s="7" t="s">
        <v>28</v>
      </c>
      <c r="V6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61" s="13" t="s">
        <v>91</v>
      </c>
      <c r="X61" s="16"/>
    </row>
    <row r="62" spans="2:24" ht="40.15" customHeight="1">
      <c r="B62" s="14">
        <v>58</v>
      </c>
      <c r="C62" s="8" t="s">
        <v>21</v>
      </c>
      <c r="D62" s="42" t="str">
        <f>IF(テーブル1[[#This Row],[所属]]="企業","1_企業",IF(テーブル1[[#This Row],[所属]]="支援機関","2_支援機関","3_その他"))</f>
        <v>1_企業</v>
      </c>
      <c r="E62" s="9"/>
      <c r="F62" s="6" t="s">
        <v>22</v>
      </c>
      <c r="G62" s="44" t="str">
        <f>IF(テーブル1[[#This Row],[イベントの満足度]]="非常に満足","1_非常に満足",IF(テーブル1[[#This Row],[イベントの満足度]]="やや満足","2_やや満足",IF(テーブル1[[#This Row],[イベントの満足度]]="やや不満","3_やや不満","4_未記入等")))</f>
        <v>1_非常に満足</v>
      </c>
      <c r="H62" s="81" t="s">
        <v>41</v>
      </c>
      <c r="I62" s="82" t="s">
        <v>41</v>
      </c>
      <c r="J62" s="82" t="s">
        <v>41</v>
      </c>
      <c r="K62" s="83" t="s">
        <v>41</v>
      </c>
      <c r="L62" s="11"/>
      <c r="M62" s="7" t="s">
        <v>23</v>
      </c>
      <c r="N62" s="45" t="str">
        <f>IF(テーブル1[[#This Row],[モデルの感想]]="非常に有益である","1_非常に有益である",IF(テーブル1[[#This Row],[モデルの感想]]="有益であるが改善点がある","2_有益であるが改善点がある","3_未記入等"))</f>
        <v>1_非常に有益である</v>
      </c>
      <c r="O62" s="84" t="s">
        <v>41</v>
      </c>
      <c r="P62" s="85"/>
      <c r="Q62" s="85"/>
      <c r="R62" s="85"/>
      <c r="S62" s="85"/>
      <c r="T62" s="86"/>
      <c r="U62" s="7" t="s">
        <v>28</v>
      </c>
      <c r="V6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62" s="13"/>
      <c r="X62" s="16" t="s">
        <v>92</v>
      </c>
    </row>
    <row r="63" spans="2:24" ht="40.15" customHeight="1">
      <c r="B63" s="14">
        <v>59</v>
      </c>
      <c r="C63" s="8" t="s">
        <v>33</v>
      </c>
      <c r="D63" s="42" t="str">
        <f>IF(テーブル1[[#This Row],[所属]]="企業","1_企業",IF(テーブル1[[#This Row],[所属]]="支援機関","2_支援機関","3_その他"))</f>
        <v>3_その他</v>
      </c>
      <c r="E63" s="9"/>
      <c r="F63" s="6" t="s">
        <v>22</v>
      </c>
      <c r="G63" s="44" t="str">
        <f>IF(テーブル1[[#This Row],[イベントの満足度]]="非常に満足","1_非常に満足",IF(テーブル1[[#This Row],[イベントの満足度]]="やや満足","2_やや満足",IF(テーブル1[[#This Row],[イベントの満足度]]="やや不満","3_やや不満","4_未記入等")))</f>
        <v>1_非常に満足</v>
      </c>
      <c r="H63" s="81"/>
      <c r="I63" s="82" t="s">
        <v>41</v>
      </c>
      <c r="J63" s="82"/>
      <c r="K63" s="83"/>
      <c r="L63" s="11"/>
      <c r="M63" s="7" t="s">
        <v>23</v>
      </c>
      <c r="N63" s="45" t="str">
        <f>IF(テーブル1[[#This Row],[モデルの感想]]="非常に有益である","1_非常に有益である",IF(テーブル1[[#This Row],[モデルの感想]]="有益であるが改善点がある","2_有益であるが改善点がある","3_未記入等"))</f>
        <v>1_非常に有益である</v>
      </c>
      <c r="O63" s="84" t="s">
        <v>41</v>
      </c>
      <c r="P63" s="85"/>
      <c r="Q63" s="85"/>
      <c r="R63" s="85" t="s">
        <v>41</v>
      </c>
      <c r="S63" s="85"/>
      <c r="T63" s="86"/>
      <c r="U63" s="7" t="s">
        <v>28</v>
      </c>
      <c r="V6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63" s="13"/>
      <c r="X63" s="16"/>
    </row>
    <row r="64" spans="2:24" ht="75">
      <c r="B64" s="14">
        <v>60</v>
      </c>
      <c r="C64" s="8" t="s">
        <v>25</v>
      </c>
      <c r="D64" s="42" t="str">
        <f>IF(テーブル1[[#This Row],[所属]]="企業","1_企業",IF(テーブル1[[#This Row],[所属]]="支援機関","2_支援機関","3_その他"))</f>
        <v>2_支援機関</v>
      </c>
      <c r="E64" s="9"/>
      <c r="F64" s="6" t="s">
        <v>35</v>
      </c>
      <c r="G64" s="44" t="str">
        <f>IF(テーブル1[[#This Row],[イベントの満足度]]="非常に満足","1_非常に満足",IF(テーブル1[[#This Row],[イベントの満足度]]="やや満足","2_やや満足",IF(テーブル1[[#This Row],[イベントの満足度]]="やや不満","3_やや不満","4_未記入等")))</f>
        <v>4_未記入等</v>
      </c>
      <c r="H64" s="81"/>
      <c r="I64" s="82"/>
      <c r="J64" s="82"/>
      <c r="K64" s="83"/>
      <c r="L64" s="11" t="s">
        <v>93</v>
      </c>
      <c r="M64" s="7" t="s">
        <v>35</v>
      </c>
      <c r="N64" s="45" t="str">
        <f>IF(テーブル1[[#This Row],[モデルの感想]]="非常に有益である","1_非常に有益である",IF(テーブル1[[#This Row],[モデルの感想]]="有益であるが改善点がある","2_有益であるが改善点がある","3_未記入等"))</f>
        <v>3_未記入等</v>
      </c>
      <c r="O64" s="84"/>
      <c r="P64" s="85"/>
      <c r="Q64" s="85" t="s">
        <v>41</v>
      </c>
      <c r="R64" s="85"/>
      <c r="S64" s="85"/>
      <c r="T64" s="86"/>
      <c r="U64" s="7" t="s">
        <v>35</v>
      </c>
      <c r="V6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64" s="13" t="s">
        <v>94</v>
      </c>
      <c r="X64" s="16" t="s">
        <v>95</v>
      </c>
    </row>
    <row r="65" spans="2:24" ht="40.15" customHeight="1">
      <c r="B65" s="14">
        <v>61</v>
      </c>
      <c r="C65" s="8" t="s">
        <v>25</v>
      </c>
      <c r="D65" s="42" t="str">
        <f>IF(テーブル1[[#This Row],[所属]]="企業","1_企業",IF(テーブル1[[#This Row],[所属]]="支援機関","2_支援機関","3_その他"))</f>
        <v>2_支援機関</v>
      </c>
      <c r="E65" s="9"/>
      <c r="F65" s="6" t="s">
        <v>30</v>
      </c>
      <c r="G65" s="44" t="str">
        <f>IF(テーブル1[[#This Row],[イベントの満足度]]="非常に満足","1_非常に満足",IF(テーブル1[[#This Row],[イベントの満足度]]="やや満足","2_やや満足",IF(テーブル1[[#This Row],[イベントの満足度]]="やや不満","3_やや不満","4_未記入等")))</f>
        <v>3_やや不満</v>
      </c>
      <c r="H65" s="81"/>
      <c r="I65" s="82"/>
      <c r="J65" s="82"/>
      <c r="K65" s="83" t="s">
        <v>41</v>
      </c>
      <c r="L65" s="11"/>
      <c r="M65" s="7" t="s">
        <v>27</v>
      </c>
      <c r="N65"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65" s="84" t="s">
        <v>41</v>
      </c>
      <c r="P65" s="85" t="s">
        <v>41</v>
      </c>
      <c r="Q65" s="85"/>
      <c r="R65" s="85"/>
      <c r="S65" s="85"/>
      <c r="T65" s="86"/>
      <c r="U65" s="7" t="s">
        <v>28</v>
      </c>
      <c r="V6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65" s="13" t="s">
        <v>96</v>
      </c>
      <c r="X65" s="16"/>
    </row>
    <row r="66" spans="2:24" ht="40.15" customHeight="1">
      <c r="B66" s="14">
        <v>62</v>
      </c>
      <c r="C66" s="8" t="s">
        <v>25</v>
      </c>
      <c r="D66" s="42" t="str">
        <f>IF(テーブル1[[#This Row],[所属]]="企業","1_企業",IF(テーブル1[[#This Row],[所属]]="支援機関","2_支援機関","3_その他"))</f>
        <v>2_支援機関</v>
      </c>
      <c r="E66" s="9"/>
      <c r="F66" s="6" t="s">
        <v>35</v>
      </c>
      <c r="G66" s="44" t="str">
        <f>IF(テーブル1[[#This Row],[イベントの満足度]]="非常に満足","1_非常に満足",IF(テーブル1[[#This Row],[イベントの満足度]]="やや満足","2_やや満足",IF(テーブル1[[#This Row],[イベントの満足度]]="やや不満","3_やや不満","4_未記入等")))</f>
        <v>4_未記入等</v>
      </c>
      <c r="H66" s="81"/>
      <c r="I66" s="82" t="s">
        <v>41</v>
      </c>
      <c r="J66" s="82"/>
      <c r="K66" s="83" t="s">
        <v>41</v>
      </c>
      <c r="L66" s="11" t="s">
        <v>97</v>
      </c>
      <c r="M66" s="7" t="s">
        <v>23</v>
      </c>
      <c r="N66" s="45" t="str">
        <f>IF(テーブル1[[#This Row],[モデルの感想]]="非常に有益である","1_非常に有益である",IF(テーブル1[[#This Row],[モデルの感想]]="有益であるが改善点がある","2_有益であるが改善点がある","3_未記入等"))</f>
        <v>1_非常に有益である</v>
      </c>
      <c r="O66" s="84" t="s">
        <v>41</v>
      </c>
      <c r="P66" s="85" t="s">
        <v>41</v>
      </c>
      <c r="Q66" s="85"/>
      <c r="R66" s="85"/>
      <c r="S66" s="85"/>
      <c r="T66" s="86"/>
      <c r="U66" s="7" t="s">
        <v>24</v>
      </c>
      <c r="V6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66" s="13"/>
      <c r="X66" s="16"/>
    </row>
    <row r="67" spans="2:24" ht="93.75">
      <c r="B67" s="14">
        <v>63</v>
      </c>
      <c r="C67" s="8" t="s">
        <v>21</v>
      </c>
      <c r="D67" s="42" t="str">
        <f>IF(テーブル1[[#This Row],[所属]]="企業","1_企業",IF(テーブル1[[#This Row],[所属]]="支援機関","2_支援機関","3_その他"))</f>
        <v>1_企業</v>
      </c>
      <c r="E67" s="9"/>
      <c r="F67" s="6" t="s">
        <v>35</v>
      </c>
      <c r="G67" s="44" t="str">
        <f>IF(テーブル1[[#This Row],[イベントの満足度]]="非常に満足","1_非常に満足",IF(テーブル1[[#This Row],[イベントの満足度]]="やや満足","2_やや満足",IF(テーブル1[[#This Row],[イベントの満足度]]="やや不満","3_やや不満","4_未記入等")))</f>
        <v>4_未記入等</v>
      </c>
      <c r="H67" s="81" t="s">
        <v>41</v>
      </c>
      <c r="I67" s="82"/>
      <c r="J67" s="82"/>
      <c r="K67" s="83" t="s">
        <v>41</v>
      </c>
      <c r="L67" s="11" t="s">
        <v>119</v>
      </c>
      <c r="M67" s="7" t="s">
        <v>27</v>
      </c>
      <c r="N67"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67" s="84" t="s">
        <v>41</v>
      </c>
      <c r="P67" s="85" t="s">
        <v>41</v>
      </c>
      <c r="Q67" s="85" t="s">
        <v>41</v>
      </c>
      <c r="R67" s="85" t="s">
        <v>41</v>
      </c>
      <c r="S67" s="85"/>
      <c r="T67" s="86"/>
      <c r="U67" s="7"/>
      <c r="V6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67" s="13" t="s">
        <v>98</v>
      </c>
      <c r="X67" s="16" t="s">
        <v>99</v>
      </c>
    </row>
    <row r="68" spans="2:24" ht="40.15" customHeight="1">
      <c r="B68" s="14">
        <v>64</v>
      </c>
      <c r="C68" s="8" t="s">
        <v>33</v>
      </c>
      <c r="D68" s="42" t="str">
        <f>IF(テーブル1[[#This Row],[所属]]="企業","1_企業",IF(テーブル1[[#This Row],[所属]]="支援機関","2_支援機関","3_その他"))</f>
        <v>3_その他</v>
      </c>
      <c r="E68" s="9"/>
      <c r="F68" s="6" t="s">
        <v>26</v>
      </c>
      <c r="G68" s="44" t="str">
        <f>IF(テーブル1[[#This Row],[イベントの満足度]]="非常に満足","1_非常に満足",IF(テーブル1[[#This Row],[イベントの満足度]]="やや満足","2_やや満足",IF(テーブル1[[#This Row],[イベントの満足度]]="やや不満","3_やや不満","4_未記入等")))</f>
        <v>2_やや満足</v>
      </c>
      <c r="H68" s="81"/>
      <c r="I68" s="82" t="s">
        <v>41</v>
      </c>
      <c r="J68" s="82"/>
      <c r="K68" s="83" t="s">
        <v>41</v>
      </c>
      <c r="L68" s="11"/>
      <c r="M68" s="7" t="s">
        <v>27</v>
      </c>
      <c r="N68"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68" s="84" t="s">
        <v>41</v>
      </c>
      <c r="P68" s="85"/>
      <c r="Q68" s="85"/>
      <c r="R68" s="85"/>
      <c r="S68" s="85"/>
      <c r="T68" s="86"/>
      <c r="U68" s="7" t="s">
        <v>35</v>
      </c>
      <c r="V6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68" s="13"/>
      <c r="X68" s="16"/>
    </row>
    <row r="69" spans="2:24" ht="112.5">
      <c r="B69" s="14">
        <v>65</v>
      </c>
      <c r="C69" s="8" t="s">
        <v>25</v>
      </c>
      <c r="D69" s="42" t="str">
        <f>IF(テーブル1[[#This Row],[所属]]="企業","1_企業",IF(テーブル1[[#This Row],[所属]]="支援機関","2_支援機関","3_その他"))</f>
        <v>2_支援機関</v>
      </c>
      <c r="E69" s="9"/>
      <c r="F69" s="6" t="s">
        <v>35</v>
      </c>
      <c r="G69" s="44" t="str">
        <f>IF(テーブル1[[#This Row],[イベントの満足度]]="非常に満足","1_非常に満足",IF(テーブル1[[#This Row],[イベントの満足度]]="やや満足","2_やや満足",IF(テーブル1[[#This Row],[イベントの満足度]]="やや不満","3_やや不満","4_未記入等")))</f>
        <v>4_未記入等</v>
      </c>
      <c r="H69" s="81"/>
      <c r="I69" s="82"/>
      <c r="J69" s="82"/>
      <c r="K69" s="83"/>
      <c r="L69" s="11"/>
      <c r="M69" s="7" t="s">
        <v>31</v>
      </c>
      <c r="N69" s="45" t="str">
        <f>IF(テーブル1[[#This Row],[モデルの感想]]="非常に有益である","1_非常に有益である",IF(テーブル1[[#This Row],[モデルの感想]]="有益であるが改善点がある","2_有益であるが改善点がある","3_未記入等"))</f>
        <v>3_未記入等</v>
      </c>
      <c r="O69" s="84" t="s">
        <v>41</v>
      </c>
      <c r="P69" s="85"/>
      <c r="Q69" s="85"/>
      <c r="R69" s="85"/>
      <c r="S69" s="85"/>
      <c r="T69" s="86"/>
      <c r="U69" s="7" t="s">
        <v>32</v>
      </c>
      <c r="V6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69" s="13" t="s">
        <v>100</v>
      </c>
      <c r="X69" s="16"/>
    </row>
    <row r="70" spans="2:24" ht="40.15" customHeight="1">
      <c r="B70" s="14">
        <v>66</v>
      </c>
      <c r="C70" s="8" t="s">
        <v>25</v>
      </c>
      <c r="D70" s="42" t="str">
        <f>IF(テーブル1[[#This Row],[所属]]="企業","1_企業",IF(テーブル1[[#This Row],[所属]]="支援機関","2_支援機関","3_その他"))</f>
        <v>2_支援機関</v>
      </c>
      <c r="E70" s="9"/>
      <c r="F70" s="6" t="s">
        <v>22</v>
      </c>
      <c r="G70" s="44" t="str">
        <f>IF(テーブル1[[#This Row],[イベントの満足度]]="非常に満足","1_非常に満足",IF(テーブル1[[#This Row],[イベントの満足度]]="やや満足","2_やや満足",IF(テーブル1[[#This Row],[イベントの満足度]]="やや不満","3_やや不満","4_未記入等")))</f>
        <v>1_非常に満足</v>
      </c>
      <c r="H70" s="81"/>
      <c r="I70" s="82" t="s">
        <v>41</v>
      </c>
      <c r="J70" s="82"/>
      <c r="K70" s="83"/>
      <c r="L70" s="11"/>
      <c r="M70" s="7" t="s">
        <v>23</v>
      </c>
      <c r="N70" s="45" t="str">
        <f>IF(テーブル1[[#This Row],[モデルの感想]]="非常に有益である","1_非常に有益である",IF(テーブル1[[#This Row],[モデルの感想]]="有益であるが改善点がある","2_有益であるが改善点がある","3_未記入等"))</f>
        <v>1_非常に有益である</v>
      </c>
      <c r="O70" s="84" t="s">
        <v>41</v>
      </c>
      <c r="P70" s="85" t="s">
        <v>41</v>
      </c>
      <c r="Q70" s="85" t="s">
        <v>41</v>
      </c>
      <c r="R70" s="85" t="s">
        <v>41</v>
      </c>
      <c r="S70" s="85"/>
      <c r="T70" s="86"/>
      <c r="U70" s="7" t="s">
        <v>28</v>
      </c>
      <c r="V7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70" s="13"/>
      <c r="X70" s="16"/>
    </row>
    <row r="71" spans="2:24" ht="40.15" customHeight="1">
      <c r="B71" s="14">
        <v>67</v>
      </c>
      <c r="C71" s="8" t="s">
        <v>25</v>
      </c>
      <c r="D71" s="42" t="str">
        <f>IF(テーブル1[[#This Row],[所属]]="企業","1_企業",IF(テーブル1[[#This Row],[所属]]="支援機関","2_支援機関","3_その他"))</f>
        <v>2_支援機関</v>
      </c>
      <c r="E71" s="9"/>
      <c r="F71" s="6" t="s">
        <v>26</v>
      </c>
      <c r="G71" s="44" t="str">
        <f>IF(テーブル1[[#This Row],[イベントの満足度]]="非常に満足","1_非常に満足",IF(テーブル1[[#This Row],[イベントの満足度]]="やや満足","2_やや満足",IF(テーブル1[[#This Row],[イベントの満足度]]="やや不満","3_やや不満","4_未記入等")))</f>
        <v>2_やや満足</v>
      </c>
      <c r="H71" s="81"/>
      <c r="I71" s="82" t="s">
        <v>41</v>
      </c>
      <c r="J71" s="82"/>
      <c r="K71" s="83"/>
      <c r="L71" s="11" t="s">
        <v>101</v>
      </c>
      <c r="M71" s="7" t="s">
        <v>23</v>
      </c>
      <c r="N71" s="45" t="str">
        <f>IF(テーブル1[[#This Row],[モデルの感想]]="非常に有益である","1_非常に有益である",IF(テーブル1[[#This Row],[モデルの感想]]="有益であるが改善点がある","2_有益であるが改善点がある","3_未記入等"))</f>
        <v>1_非常に有益である</v>
      </c>
      <c r="O71" s="84" t="s">
        <v>41</v>
      </c>
      <c r="P71" s="85"/>
      <c r="Q71" s="85"/>
      <c r="R71" s="85" t="s">
        <v>41</v>
      </c>
      <c r="S71" s="85"/>
      <c r="T71" s="86"/>
      <c r="U71" s="7" t="s">
        <v>24</v>
      </c>
      <c r="V7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71" s="13" t="s">
        <v>102</v>
      </c>
      <c r="X71" s="16"/>
    </row>
    <row r="72" spans="2:24" ht="40.15" customHeight="1">
      <c r="B72" s="14">
        <v>68</v>
      </c>
      <c r="C72" s="8" t="s">
        <v>25</v>
      </c>
      <c r="D72" s="42" t="str">
        <f>IF(テーブル1[[#This Row],[所属]]="企業","1_企業",IF(テーブル1[[#This Row],[所属]]="支援機関","2_支援機関","3_その他"))</f>
        <v>2_支援機関</v>
      </c>
      <c r="E72" s="9"/>
      <c r="F72" s="6" t="s">
        <v>26</v>
      </c>
      <c r="G72" s="44" t="str">
        <f>IF(テーブル1[[#This Row],[イベントの満足度]]="非常に満足","1_非常に満足",IF(テーブル1[[#This Row],[イベントの満足度]]="やや満足","2_やや満足",IF(テーブル1[[#This Row],[イベントの満足度]]="やや不満","3_やや不満","4_未記入等")))</f>
        <v>2_やや満足</v>
      </c>
      <c r="H72" s="81"/>
      <c r="I72" s="82" t="s">
        <v>41</v>
      </c>
      <c r="J72" s="82"/>
      <c r="K72" s="83" t="s">
        <v>41</v>
      </c>
      <c r="L72" s="11"/>
      <c r="M72" s="7" t="s">
        <v>27</v>
      </c>
      <c r="N72"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72" s="84" t="s">
        <v>41</v>
      </c>
      <c r="P72" s="85"/>
      <c r="Q72" s="85"/>
      <c r="R72" s="85"/>
      <c r="S72" s="85"/>
      <c r="T72" s="86"/>
      <c r="U72" s="7" t="s">
        <v>32</v>
      </c>
      <c r="V7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72" s="13" t="s">
        <v>103</v>
      </c>
      <c r="X72" s="16"/>
    </row>
    <row r="73" spans="2:24" ht="40.15" customHeight="1">
      <c r="B73" s="14">
        <v>69</v>
      </c>
      <c r="C73" s="8" t="s">
        <v>25</v>
      </c>
      <c r="D73" s="42" t="str">
        <f>IF(テーブル1[[#This Row],[所属]]="企業","1_企業",IF(テーブル1[[#This Row],[所属]]="支援機関","2_支援機関","3_その他"))</f>
        <v>2_支援機関</v>
      </c>
      <c r="E73" s="9"/>
      <c r="F73" s="6" t="s">
        <v>22</v>
      </c>
      <c r="G73" s="44" t="str">
        <f>IF(テーブル1[[#This Row],[イベントの満足度]]="非常に満足","1_非常に満足",IF(テーブル1[[#This Row],[イベントの満足度]]="やや満足","2_やや満足",IF(テーブル1[[#This Row],[イベントの満足度]]="やや不満","3_やや不満","4_未記入等")))</f>
        <v>1_非常に満足</v>
      </c>
      <c r="H73" s="81"/>
      <c r="I73" s="82" t="s">
        <v>41</v>
      </c>
      <c r="J73" s="82"/>
      <c r="K73" s="83"/>
      <c r="L73" s="11"/>
      <c r="M73" s="7" t="s">
        <v>23</v>
      </c>
      <c r="N73" s="45" t="str">
        <f>IF(テーブル1[[#This Row],[モデルの感想]]="非常に有益である","1_非常に有益である",IF(テーブル1[[#This Row],[モデルの感想]]="有益であるが改善点がある","2_有益であるが改善点がある","3_未記入等"))</f>
        <v>1_非常に有益である</v>
      </c>
      <c r="O73" s="84" t="s">
        <v>41</v>
      </c>
      <c r="P73" s="85"/>
      <c r="Q73" s="85"/>
      <c r="R73" s="85"/>
      <c r="S73" s="85"/>
      <c r="T73" s="86"/>
      <c r="U73" s="7" t="s">
        <v>28</v>
      </c>
      <c r="V7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73" s="13"/>
      <c r="X73" s="16"/>
    </row>
    <row r="74" spans="2:24" ht="40.15" customHeight="1">
      <c r="B74" s="14">
        <v>70</v>
      </c>
      <c r="C74" s="8" t="s">
        <v>25</v>
      </c>
      <c r="D74" s="42" t="str">
        <f>IF(テーブル1[[#This Row],[所属]]="企業","1_企業",IF(テーブル1[[#This Row],[所属]]="支援機関","2_支援機関","3_その他"))</f>
        <v>2_支援機関</v>
      </c>
      <c r="E74" s="9"/>
      <c r="F74" s="6" t="s">
        <v>22</v>
      </c>
      <c r="G74" s="44" t="str">
        <f>IF(テーブル1[[#This Row],[イベントの満足度]]="非常に満足","1_非常に満足",IF(テーブル1[[#This Row],[イベントの満足度]]="やや満足","2_やや満足",IF(テーブル1[[#This Row],[イベントの満足度]]="やや不満","3_やや不満","4_未記入等")))</f>
        <v>1_非常に満足</v>
      </c>
      <c r="H74" s="81"/>
      <c r="I74" s="82" t="s">
        <v>41</v>
      </c>
      <c r="J74" s="82" t="s">
        <v>41</v>
      </c>
      <c r="K74" s="83"/>
      <c r="L74" s="11" t="s">
        <v>104</v>
      </c>
      <c r="M74" s="7" t="s">
        <v>23</v>
      </c>
      <c r="N74" s="45" t="str">
        <f>IF(テーブル1[[#This Row],[モデルの感想]]="非常に有益である","1_非常に有益である",IF(テーブル1[[#This Row],[モデルの感想]]="有益であるが改善点がある","2_有益であるが改善点がある","3_未記入等"))</f>
        <v>1_非常に有益である</v>
      </c>
      <c r="O74" s="84" t="s">
        <v>41</v>
      </c>
      <c r="P74" s="85"/>
      <c r="Q74" s="85" t="s">
        <v>41</v>
      </c>
      <c r="R74" s="85"/>
      <c r="S74" s="85"/>
      <c r="T74" s="86"/>
      <c r="U74" s="7" t="s">
        <v>24</v>
      </c>
      <c r="V7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74" s="13"/>
      <c r="X74" s="16"/>
    </row>
    <row r="75" spans="2:24" ht="56.25">
      <c r="B75" s="14">
        <v>71</v>
      </c>
      <c r="C75" s="8" t="s">
        <v>25</v>
      </c>
      <c r="D75" s="42" t="str">
        <f>IF(テーブル1[[#This Row],[所属]]="企業","1_企業",IF(テーブル1[[#This Row],[所属]]="支援機関","2_支援機関","3_その他"))</f>
        <v>2_支援機関</v>
      </c>
      <c r="E75" s="9"/>
      <c r="F75" s="6" t="s">
        <v>22</v>
      </c>
      <c r="G75" s="44" t="str">
        <f>IF(テーブル1[[#This Row],[イベントの満足度]]="非常に満足","1_非常に満足",IF(テーブル1[[#This Row],[イベントの満足度]]="やや満足","2_やや満足",IF(テーブル1[[#This Row],[イベントの満足度]]="やや不満","3_やや不満","4_未記入等")))</f>
        <v>1_非常に満足</v>
      </c>
      <c r="H75" s="81"/>
      <c r="I75" s="82" t="s">
        <v>41</v>
      </c>
      <c r="J75" s="82"/>
      <c r="K75" s="83"/>
      <c r="L75" s="11" t="s">
        <v>105</v>
      </c>
      <c r="M75" s="7" t="s">
        <v>23</v>
      </c>
      <c r="N75" s="45" t="str">
        <f>IF(テーブル1[[#This Row],[モデルの感想]]="非常に有益である","1_非常に有益である",IF(テーブル1[[#This Row],[モデルの感想]]="有益であるが改善点がある","2_有益であるが改善点がある","3_未記入等"))</f>
        <v>1_非常に有益である</v>
      </c>
      <c r="O75" s="84" t="s">
        <v>41</v>
      </c>
      <c r="P75" s="85"/>
      <c r="Q75" s="85"/>
      <c r="R75" s="85" t="s">
        <v>41</v>
      </c>
      <c r="S75" s="85"/>
      <c r="T75" s="86"/>
      <c r="U75" s="7" t="s">
        <v>28</v>
      </c>
      <c r="V7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75" s="13" t="s">
        <v>106</v>
      </c>
      <c r="X75" s="16"/>
    </row>
    <row r="76" spans="2:24" ht="40.15" customHeight="1">
      <c r="B76" s="14">
        <v>72</v>
      </c>
      <c r="C76" s="8" t="s">
        <v>21</v>
      </c>
      <c r="D76" s="42" t="str">
        <f>IF(テーブル1[[#This Row],[所属]]="企業","1_企業",IF(テーブル1[[#This Row],[所属]]="支援機関","2_支援機関","3_その他"))</f>
        <v>1_企業</v>
      </c>
      <c r="E76" s="9"/>
      <c r="F76" s="6" t="s">
        <v>22</v>
      </c>
      <c r="G76" s="44" t="str">
        <f>IF(テーブル1[[#This Row],[イベントの満足度]]="非常に満足","1_非常に満足",IF(テーブル1[[#This Row],[イベントの満足度]]="やや満足","2_やや満足",IF(テーブル1[[#This Row],[イベントの満足度]]="やや不満","3_やや不満","4_未記入等")))</f>
        <v>1_非常に満足</v>
      </c>
      <c r="H76" s="81"/>
      <c r="I76" s="82" t="s">
        <v>41</v>
      </c>
      <c r="J76" s="82"/>
      <c r="K76" s="83" t="s">
        <v>41</v>
      </c>
      <c r="L76" s="11"/>
      <c r="M76" s="7" t="s">
        <v>27</v>
      </c>
      <c r="N76"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76" s="84" t="s">
        <v>41</v>
      </c>
      <c r="P76" s="85"/>
      <c r="Q76" s="85"/>
      <c r="R76" s="85"/>
      <c r="S76" s="85"/>
      <c r="T76" s="86"/>
      <c r="U76" s="7" t="s">
        <v>32</v>
      </c>
      <c r="V7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76" s="13"/>
      <c r="X76" s="16"/>
    </row>
    <row r="77" spans="2:24" ht="40.15" customHeight="1">
      <c r="B77" s="14">
        <v>73</v>
      </c>
      <c r="C77" s="8" t="s">
        <v>21</v>
      </c>
      <c r="D77" s="42" t="str">
        <f>IF(テーブル1[[#This Row],[所属]]="企業","1_企業",IF(テーブル1[[#This Row],[所属]]="支援機関","2_支援機関","3_その他"))</f>
        <v>1_企業</v>
      </c>
      <c r="E77" s="9"/>
      <c r="F77" s="6" t="s">
        <v>26</v>
      </c>
      <c r="G77" s="44" t="str">
        <f>IF(テーブル1[[#This Row],[イベントの満足度]]="非常に満足","1_非常に満足",IF(テーブル1[[#This Row],[イベントの満足度]]="やや満足","2_やや満足",IF(テーブル1[[#This Row],[イベントの満足度]]="やや不満","3_やや不満","4_未記入等")))</f>
        <v>2_やや満足</v>
      </c>
      <c r="H77" s="81"/>
      <c r="I77" s="82" t="s">
        <v>41</v>
      </c>
      <c r="J77" s="82"/>
      <c r="K77" s="83"/>
      <c r="L77" s="11"/>
      <c r="M77" s="7" t="s">
        <v>23</v>
      </c>
      <c r="N77" s="45" t="str">
        <f>IF(テーブル1[[#This Row],[モデルの感想]]="非常に有益である","1_非常に有益である",IF(テーブル1[[#This Row],[モデルの感想]]="有益であるが改善点がある","2_有益であるが改善点がある","3_未記入等"))</f>
        <v>1_非常に有益である</v>
      </c>
      <c r="O77" s="84" t="s">
        <v>41</v>
      </c>
      <c r="P77" s="85" t="s">
        <v>41</v>
      </c>
      <c r="Q77" s="85"/>
      <c r="R77" s="85"/>
      <c r="S77" s="85"/>
      <c r="T77" s="86"/>
      <c r="U77" s="7" t="s">
        <v>24</v>
      </c>
      <c r="V7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77" s="13"/>
      <c r="X77" s="16"/>
    </row>
    <row r="78" spans="2:24" ht="40.15" customHeight="1">
      <c r="B78" s="14">
        <v>74</v>
      </c>
      <c r="C78" s="8" t="s">
        <v>25</v>
      </c>
      <c r="D78" s="42" t="str">
        <f>IF(テーブル1[[#This Row],[所属]]="企業","1_企業",IF(テーブル1[[#This Row],[所属]]="支援機関","2_支援機関","3_その他"))</f>
        <v>2_支援機関</v>
      </c>
      <c r="E78" s="9"/>
      <c r="F78" s="6" t="s">
        <v>22</v>
      </c>
      <c r="G78" s="44" t="str">
        <f>IF(テーブル1[[#This Row],[イベントの満足度]]="非常に満足","1_非常に満足",IF(テーブル1[[#This Row],[イベントの満足度]]="やや満足","2_やや満足",IF(テーブル1[[#This Row],[イベントの満足度]]="やや不満","3_やや不満","4_未記入等")))</f>
        <v>1_非常に満足</v>
      </c>
      <c r="H78" s="81"/>
      <c r="I78" s="82" t="s">
        <v>41</v>
      </c>
      <c r="J78" s="82"/>
      <c r="K78" s="83" t="s">
        <v>41</v>
      </c>
      <c r="L78" s="11"/>
      <c r="M78" s="7" t="s">
        <v>23</v>
      </c>
      <c r="N78" s="45" t="str">
        <f>IF(テーブル1[[#This Row],[モデルの感想]]="非常に有益である","1_非常に有益である",IF(テーブル1[[#This Row],[モデルの感想]]="有益であるが改善点がある","2_有益であるが改善点がある","3_未記入等"))</f>
        <v>1_非常に有益である</v>
      </c>
      <c r="O78" s="84" t="s">
        <v>41</v>
      </c>
      <c r="P78" s="85" t="s">
        <v>41</v>
      </c>
      <c r="Q78" s="85" t="s">
        <v>41</v>
      </c>
      <c r="R78" s="85" t="s">
        <v>41</v>
      </c>
      <c r="S78" s="85"/>
      <c r="T78" s="86"/>
      <c r="U78" s="7" t="s">
        <v>24</v>
      </c>
      <c r="V7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78" s="13"/>
      <c r="X78" s="16"/>
    </row>
    <row r="79" spans="2:24" ht="40.15" customHeight="1">
      <c r="B79" s="14">
        <v>75</v>
      </c>
      <c r="C79" s="8" t="s">
        <v>21</v>
      </c>
      <c r="D79" s="42" t="str">
        <f>IF(テーブル1[[#This Row],[所属]]="企業","1_企業",IF(テーブル1[[#This Row],[所属]]="支援機関","2_支援機関","3_その他"))</f>
        <v>1_企業</v>
      </c>
      <c r="E79" s="9"/>
      <c r="F79" s="6" t="s">
        <v>26</v>
      </c>
      <c r="G79" s="44" t="str">
        <f>IF(テーブル1[[#This Row],[イベントの満足度]]="非常に満足","1_非常に満足",IF(テーブル1[[#This Row],[イベントの満足度]]="やや満足","2_やや満足",IF(テーブル1[[#This Row],[イベントの満足度]]="やや不満","3_やや不満","4_未記入等")))</f>
        <v>2_やや満足</v>
      </c>
      <c r="H79" s="81"/>
      <c r="I79" s="82" t="s">
        <v>41</v>
      </c>
      <c r="J79" s="82"/>
      <c r="K79" s="83"/>
      <c r="L79" s="11"/>
      <c r="M79" s="7" t="s">
        <v>23</v>
      </c>
      <c r="N79" s="45" t="str">
        <f>IF(テーブル1[[#This Row],[モデルの感想]]="非常に有益である","1_非常に有益である",IF(テーブル1[[#This Row],[モデルの感想]]="有益であるが改善点がある","2_有益であるが改善点がある","3_未記入等"))</f>
        <v>1_非常に有益である</v>
      </c>
      <c r="O79" s="84" t="s">
        <v>41</v>
      </c>
      <c r="P79" s="85"/>
      <c r="Q79" s="85"/>
      <c r="R79" s="85"/>
      <c r="S79" s="85"/>
      <c r="T79" s="86"/>
      <c r="U79" s="7" t="s">
        <v>28</v>
      </c>
      <c r="V7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79" s="13"/>
      <c r="X79" s="16"/>
    </row>
    <row r="80" spans="2:24" ht="40.15" customHeight="1">
      <c r="B80" s="14">
        <v>76</v>
      </c>
      <c r="C80" s="8" t="s">
        <v>25</v>
      </c>
      <c r="D80" s="42" t="str">
        <f>IF(テーブル1[[#This Row],[所属]]="企業","1_企業",IF(テーブル1[[#This Row],[所属]]="支援機関","2_支援機関","3_その他"))</f>
        <v>2_支援機関</v>
      </c>
      <c r="E80" s="9"/>
      <c r="F80" s="6" t="s">
        <v>26</v>
      </c>
      <c r="G80" s="44" t="str">
        <f>IF(テーブル1[[#This Row],[イベントの満足度]]="非常に満足","1_非常に満足",IF(テーブル1[[#This Row],[イベントの満足度]]="やや満足","2_やや満足",IF(テーブル1[[#This Row],[イベントの満足度]]="やや不満","3_やや不満","4_未記入等")))</f>
        <v>2_やや満足</v>
      </c>
      <c r="H80" s="81"/>
      <c r="I80" s="82" t="s">
        <v>41</v>
      </c>
      <c r="J80" s="82"/>
      <c r="K80" s="83"/>
      <c r="L80" s="11" t="s">
        <v>107</v>
      </c>
      <c r="M80" s="7" t="s">
        <v>27</v>
      </c>
      <c r="N80"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80" s="84" t="s">
        <v>41</v>
      </c>
      <c r="P80" s="85"/>
      <c r="Q80" s="85" t="s">
        <v>41</v>
      </c>
      <c r="R80" s="85" t="s">
        <v>41</v>
      </c>
      <c r="S80" s="85"/>
      <c r="T80" s="86"/>
      <c r="U80" s="7" t="s">
        <v>28</v>
      </c>
      <c r="V8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80" s="13" t="s">
        <v>108</v>
      </c>
      <c r="X80" s="16"/>
    </row>
    <row r="81" spans="2:24" ht="40.15" customHeight="1">
      <c r="B81" s="14">
        <v>77</v>
      </c>
      <c r="C81" s="8" t="s">
        <v>21</v>
      </c>
      <c r="D81" s="42" t="str">
        <f>IF(テーブル1[[#This Row],[所属]]="企業","1_企業",IF(テーブル1[[#This Row],[所属]]="支援機関","2_支援機関","3_その他"))</f>
        <v>1_企業</v>
      </c>
      <c r="E81" s="9"/>
      <c r="F81" s="6" t="s">
        <v>26</v>
      </c>
      <c r="G81" s="44" t="str">
        <f>IF(テーブル1[[#This Row],[イベントの満足度]]="非常に満足","1_非常に満足",IF(テーブル1[[#This Row],[イベントの満足度]]="やや満足","2_やや満足",IF(テーブル1[[#This Row],[イベントの満足度]]="やや不満","3_やや不満","4_未記入等")))</f>
        <v>2_やや満足</v>
      </c>
      <c r="H81" s="81"/>
      <c r="I81" s="82"/>
      <c r="J81" s="82" t="s">
        <v>41</v>
      </c>
      <c r="K81" s="83"/>
      <c r="L81" s="11"/>
      <c r="M81" s="7" t="s">
        <v>27</v>
      </c>
      <c r="N81"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81" s="84" t="s">
        <v>41</v>
      </c>
      <c r="P81" s="85"/>
      <c r="Q81" s="85"/>
      <c r="R81" s="85" t="s">
        <v>41</v>
      </c>
      <c r="S81" s="85"/>
      <c r="T81" s="86"/>
      <c r="U81" s="7" t="s">
        <v>28</v>
      </c>
      <c r="V8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81" s="13"/>
      <c r="X81" s="16"/>
    </row>
    <row r="82" spans="2:24" ht="40.15" customHeight="1">
      <c r="B82" s="14">
        <v>78</v>
      </c>
      <c r="C82" s="8" t="s">
        <v>21</v>
      </c>
      <c r="D82" s="42" t="str">
        <f>IF(テーブル1[[#This Row],[所属]]="企業","1_企業",IF(テーブル1[[#This Row],[所属]]="支援機関","2_支援機関","3_その他"))</f>
        <v>1_企業</v>
      </c>
      <c r="E82" s="9"/>
      <c r="F82" s="6" t="s">
        <v>22</v>
      </c>
      <c r="G82" s="44" t="str">
        <f>IF(テーブル1[[#This Row],[イベントの満足度]]="非常に満足","1_非常に満足",IF(テーブル1[[#This Row],[イベントの満足度]]="やや満足","2_やや満足",IF(テーブル1[[#This Row],[イベントの満足度]]="やや不満","3_やや不満","4_未記入等")))</f>
        <v>1_非常に満足</v>
      </c>
      <c r="H82" s="81"/>
      <c r="I82" s="82"/>
      <c r="J82" s="82"/>
      <c r="K82" s="83"/>
      <c r="L82" s="11"/>
      <c r="M82" s="7" t="s">
        <v>23</v>
      </c>
      <c r="N82" s="45" t="str">
        <f>IF(テーブル1[[#This Row],[モデルの感想]]="非常に有益である","1_非常に有益である",IF(テーブル1[[#This Row],[モデルの感想]]="有益であるが改善点がある","2_有益であるが改善点がある","3_未記入等"))</f>
        <v>1_非常に有益である</v>
      </c>
      <c r="O82" s="84" t="s">
        <v>41</v>
      </c>
      <c r="P82" s="85"/>
      <c r="Q82" s="85"/>
      <c r="R82" s="85"/>
      <c r="S82" s="85"/>
      <c r="T82" s="86"/>
      <c r="U82" s="7" t="s">
        <v>24</v>
      </c>
      <c r="V8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82" s="13"/>
      <c r="X82" s="16"/>
    </row>
    <row r="83" spans="2:24" ht="56.25">
      <c r="B83" s="14">
        <v>79</v>
      </c>
      <c r="C83" s="8" t="s">
        <v>25</v>
      </c>
      <c r="D83" s="42" t="str">
        <f>IF(テーブル1[[#This Row],[所属]]="企業","1_企業",IF(テーブル1[[#This Row],[所属]]="支援機関","2_支援機関","3_その他"))</f>
        <v>2_支援機関</v>
      </c>
      <c r="E83" s="9"/>
      <c r="F83" s="6" t="s">
        <v>26</v>
      </c>
      <c r="G83" s="44" t="str">
        <f>IF(テーブル1[[#This Row],[イベントの満足度]]="非常に満足","1_非常に満足",IF(テーブル1[[#This Row],[イベントの満足度]]="やや満足","2_やや満足",IF(テーブル1[[#This Row],[イベントの満足度]]="やや不満","3_やや不満","4_未記入等")))</f>
        <v>2_やや満足</v>
      </c>
      <c r="H83" s="81" t="s">
        <v>41</v>
      </c>
      <c r="I83" s="82" t="s">
        <v>41</v>
      </c>
      <c r="J83" s="82" t="s">
        <v>41</v>
      </c>
      <c r="K83" s="83" t="s">
        <v>41</v>
      </c>
      <c r="L83" s="11" t="s">
        <v>109</v>
      </c>
      <c r="M83" s="7" t="s">
        <v>27</v>
      </c>
      <c r="N83" s="45" t="str">
        <f>IF(テーブル1[[#This Row],[モデルの感想]]="非常に有益である","1_非常に有益である",IF(テーブル1[[#This Row],[モデルの感想]]="有益であるが改善点がある","2_有益であるが改善点がある","3_未記入等"))</f>
        <v>2_有益であるが改善点がある</v>
      </c>
      <c r="O83" s="84" t="s">
        <v>41</v>
      </c>
      <c r="P83" s="85"/>
      <c r="Q83" s="85"/>
      <c r="R83" s="85" t="s">
        <v>41</v>
      </c>
      <c r="S83" s="85"/>
      <c r="T83" s="86"/>
      <c r="U83" s="7" t="s">
        <v>28</v>
      </c>
      <c r="V8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83" s="13" t="s">
        <v>110</v>
      </c>
      <c r="X83" s="16"/>
    </row>
    <row r="84" spans="2:24" ht="75">
      <c r="B84" s="14">
        <v>80</v>
      </c>
      <c r="C84" s="8" t="s">
        <v>25</v>
      </c>
      <c r="D84" s="42" t="str">
        <f>IF(テーブル1[[#This Row],[所属]]="企業","1_企業",IF(テーブル1[[#This Row],[所属]]="支援機関","2_支援機関","3_その他"))</f>
        <v>2_支援機関</v>
      </c>
      <c r="E84" s="9"/>
      <c r="F84" s="6" t="s">
        <v>22</v>
      </c>
      <c r="G84" s="44" t="str">
        <f>IF(テーブル1[[#This Row],[イベントの満足度]]="非常に満足","1_非常に満足",IF(テーブル1[[#This Row],[イベントの満足度]]="やや満足","2_やや満足",IF(テーブル1[[#This Row],[イベントの満足度]]="やや不満","3_やや不満","4_未記入等")))</f>
        <v>1_非常に満足</v>
      </c>
      <c r="H84" s="81" t="s">
        <v>41</v>
      </c>
      <c r="I84" s="82" t="s">
        <v>41</v>
      </c>
      <c r="J84" s="82"/>
      <c r="K84" s="83"/>
      <c r="L84" s="11" t="s">
        <v>111</v>
      </c>
      <c r="M84" s="7" t="s">
        <v>23</v>
      </c>
      <c r="N84" s="45" t="str">
        <f>IF(テーブル1[[#This Row],[モデルの感想]]="非常に有益である","1_非常に有益である",IF(テーブル1[[#This Row],[モデルの感想]]="有益であるが改善点がある","2_有益であるが改善点がある","3_未記入等"))</f>
        <v>1_非常に有益である</v>
      </c>
      <c r="O84" s="84" t="s">
        <v>41</v>
      </c>
      <c r="P84" s="85"/>
      <c r="Q84" s="85"/>
      <c r="R84" s="85" t="s">
        <v>41</v>
      </c>
      <c r="S84" s="85"/>
      <c r="T84" s="86"/>
      <c r="U84" s="7" t="s">
        <v>28</v>
      </c>
      <c r="V8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2_将来的に参加したい</v>
      </c>
      <c r="W84" s="13"/>
      <c r="X84" s="16"/>
    </row>
    <row r="85" spans="2:24" ht="131.25">
      <c r="B85" s="14">
        <v>81</v>
      </c>
      <c r="C85" s="8" t="s">
        <v>25</v>
      </c>
      <c r="D85" s="42" t="str">
        <f>IF(テーブル1[[#This Row],[所属]]="企業","1_企業",IF(テーブル1[[#This Row],[所属]]="支援機関","2_支援機関","3_その他"))</f>
        <v>2_支援機関</v>
      </c>
      <c r="E85" s="9"/>
      <c r="F85" s="6" t="s">
        <v>22</v>
      </c>
      <c r="G85" s="44" t="str">
        <f>IF(テーブル1[[#This Row],[イベントの満足度]]="非常に満足","1_非常に満足",IF(テーブル1[[#This Row],[イベントの満足度]]="やや満足","2_やや満足",IF(テーブル1[[#This Row],[イベントの満足度]]="やや不満","3_やや不満","4_未記入等")))</f>
        <v>1_非常に満足</v>
      </c>
      <c r="H85" s="81"/>
      <c r="I85" s="82" t="s">
        <v>41</v>
      </c>
      <c r="J85" s="82" t="s">
        <v>41</v>
      </c>
      <c r="K85" s="83"/>
      <c r="L85" s="11" t="s">
        <v>112</v>
      </c>
      <c r="M85" s="7" t="s">
        <v>23</v>
      </c>
      <c r="N85" s="45" t="str">
        <f>IF(テーブル1[[#This Row],[モデルの感想]]="非常に有益である","1_非常に有益である",IF(テーブル1[[#This Row],[モデルの感想]]="有益であるが改善点がある","2_有益であるが改善点がある","3_未記入等"))</f>
        <v>1_非常に有益である</v>
      </c>
      <c r="O85" s="84" t="s">
        <v>41</v>
      </c>
      <c r="P85" s="85" t="s">
        <v>41</v>
      </c>
      <c r="Q85" s="85" t="s">
        <v>41</v>
      </c>
      <c r="R85" s="85" t="s">
        <v>41</v>
      </c>
      <c r="S85" s="85"/>
      <c r="T85" s="86"/>
      <c r="U85" s="7" t="s">
        <v>24</v>
      </c>
      <c r="V85"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85" s="13"/>
      <c r="X85" s="16"/>
    </row>
    <row r="86" spans="2:24" ht="40.15" customHeight="1">
      <c r="B86" s="14">
        <v>82</v>
      </c>
      <c r="C86" s="8" t="s">
        <v>21</v>
      </c>
      <c r="D86" s="42" t="str">
        <f>IF(テーブル1[[#This Row],[所属]]="企業","1_企業",IF(テーブル1[[#This Row],[所属]]="支援機関","2_支援機関","3_その他"))</f>
        <v>1_企業</v>
      </c>
      <c r="E86" s="9"/>
      <c r="F86" s="6" t="s">
        <v>22</v>
      </c>
      <c r="G86" s="44" t="str">
        <f>IF(テーブル1[[#This Row],[イベントの満足度]]="非常に満足","1_非常に満足",IF(テーブル1[[#This Row],[イベントの満足度]]="やや満足","2_やや満足",IF(テーブル1[[#This Row],[イベントの満足度]]="やや不満","3_やや不満","4_未記入等")))</f>
        <v>1_非常に満足</v>
      </c>
      <c r="H86" s="81"/>
      <c r="I86" s="82" t="s">
        <v>41</v>
      </c>
      <c r="J86" s="82"/>
      <c r="K86" s="83"/>
      <c r="L86" s="11"/>
      <c r="M86" s="7" t="s">
        <v>23</v>
      </c>
      <c r="N86" s="45" t="str">
        <f>IF(テーブル1[[#This Row],[モデルの感想]]="非常に有益である","1_非常に有益である",IF(テーブル1[[#This Row],[モデルの感想]]="有益であるが改善点がある","2_有益であるが改善点がある","3_未記入等"))</f>
        <v>1_非常に有益である</v>
      </c>
      <c r="O86" s="84" t="s">
        <v>41</v>
      </c>
      <c r="P86" s="85"/>
      <c r="Q86" s="85"/>
      <c r="R86" s="85" t="s">
        <v>41</v>
      </c>
      <c r="S86" s="85"/>
      <c r="T86" s="86"/>
      <c r="U86" s="7" t="s">
        <v>35</v>
      </c>
      <c r="V86"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86" s="13"/>
      <c r="X86" s="16"/>
    </row>
    <row r="87" spans="2:24" ht="40.15" customHeight="1">
      <c r="B87" s="14">
        <v>83</v>
      </c>
      <c r="C87" s="8" t="s">
        <v>21</v>
      </c>
      <c r="D87" s="42" t="str">
        <f>IF(テーブル1[[#This Row],[所属]]="企業","1_企業",IF(テーブル1[[#This Row],[所属]]="支援機関","2_支援機関","3_その他"))</f>
        <v>1_企業</v>
      </c>
      <c r="E87" s="9"/>
      <c r="F87" s="6" t="s">
        <v>22</v>
      </c>
      <c r="G87" s="44" t="str">
        <f>IF(テーブル1[[#This Row],[イベントの満足度]]="非常に満足","1_非常に満足",IF(テーブル1[[#This Row],[イベントの満足度]]="やや満足","2_やや満足",IF(テーブル1[[#This Row],[イベントの満足度]]="やや不満","3_やや不満","4_未記入等")))</f>
        <v>1_非常に満足</v>
      </c>
      <c r="H87" s="81" t="s">
        <v>41</v>
      </c>
      <c r="I87" s="82" t="s">
        <v>41</v>
      </c>
      <c r="J87" s="82" t="s">
        <v>41</v>
      </c>
      <c r="K87" s="83" t="s">
        <v>41</v>
      </c>
      <c r="L87" s="11"/>
      <c r="M87" s="7" t="s">
        <v>23</v>
      </c>
      <c r="N87" s="45" t="str">
        <f>IF(テーブル1[[#This Row],[モデルの感想]]="非常に有益である","1_非常に有益である",IF(テーブル1[[#This Row],[モデルの感想]]="有益であるが改善点がある","2_有益であるが改善点がある","3_未記入等"))</f>
        <v>1_非常に有益である</v>
      </c>
      <c r="O87" s="84" t="s">
        <v>41</v>
      </c>
      <c r="P87" s="85" t="s">
        <v>41</v>
      </c>
      <c r="Q87" s="85" t="s">
        <v>41</v>
      </c>
      <c r="R87" s="85" t="s">
        <v>41</v>
      </c>
      <c r="S87" s="85"/>
      <c r="T87" s="86"/>
      <c r="U87" s="7" t="s">
        <v>24</v>
      </c>
      <c r="V87"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87" s="13"/>
      <c r="X87" s="16"/>
    </row>
    <row r="88" spans="2:24" ht="40.15" customHeight="1">
      <c r="B88" s="14">
        <v>84</v>
      </c>
      <c r="C88" s="8" t="s">
        <v>36</v>
      </c>
      <c r="D88" s="42" t="str">
        <f>IF(テーブル1[[#This Row],[所属]]="企業","1_企業",IF(テーブル1[[#This Row],[所属]]="支援機関","2_支援機関","3_その他"))</f>
        <v>3_その他</v>
      </c>
      <c r="E88" s="9"/>
      <c r="F88" s="6" t="s">
        <v>35</v>
      </c>
      <c r="G88" s="44" t="str">
        <f>IF(テーブル1[[#This Row],[イベントの満足度]]="非常に満足","1_非常に満足",IF(テーブル1[[#This Row],[イベントの満足度]]="やや満足","2_やや満足",IF(テーブル1[[#This Row],[イベントの満足度]]="やや不満","3_やや不満","4_未記入等")))</f>
        <v>4_未記入等</v>
      </c>
      <c r="H88" s="81" t="s">
        <v>41</v>
      </c>
      <c r="I88" s="82" t="s">
        <v>41</v>
      </c>
      <c r="J88" s="82"/>
      <c r="K88" s="83"/>
      <c r="L88" s="11"/>
      <c r="M88" s="7" t="s">
        <v>23</v>
      </c>
      <c r="N88" s="45" t="str">
        <f>IF(テーブル1[[#This Row],[モデルの感想]]="非常に有益である","1_非常に有益である",IF(テーブル1[[#This Row],[モデルの感想]]="有益であるが改善点がある","2_有益であるが改善点がある","3_未記入等"))</f>
        <v>1_非常に有益である</v>
      </c>
      <c r="O88" s="84" t="s">
        <v>41</v>
      </c>
      <c r="P88" s="85" t="s">
        <v>41</v>
      </c>
      <c r="Q88" s="85"/>
      <c r="R88" s="85"/>
      <c r="S88" s="85"/>
      <c r="T88" s="86"/>
      <c r="U88" s="7" t="s">
        <v>32</v>
      </c>
      <c r="V88"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88" s="13"/>
      <c r="X88" s="16"/>
    </row>
    <row r="89" spans="2:24" ht="40.15" customHeight="1">
      <c r="B89" s="14">
        <v>85</v>
      </c>
      <c r="C89" s="8" t="s">
        <v>25</v>
      </c>
      <c r="D89" s="42" t="str">
        <f>IF(テーブル1[[#This Row],[所属]]="企業","1_企業",IF(テーブル1[[#This Row],[所属]]="支援機関","2_支援機関","3_その他"))</f>
        <v>2_支援機関</v>
      </c>
      <c r="E89" s="9"/>
      <c r="F89" s="6" t="s">
        <v>26</v>
      </c>
      <c r="G89" s="44" t="str">
        <f>IF(テーブル1[[#This Row],[イベントの満足度]]="非常に満足","1_非常に満足",IF(テーブル1[[#This Row],[イベントの満足度]]="やや満足","2_やや満足",IF(テーブル1[[#This Row],[イベントの満足度]]="やや不満","3_やや不満","4_未記入等")))</f>
        <v>2_やや満足</v>
      </c>
      <c r="H89" s="81"/>
      <c r="I89" s="82" t="s">
        <v>41</v>
      </c>
      <c r="J89" s="82"/>
      <c r="K89" s="83"/>
      <c r="L89" s="11"/>
      <c r="M89" s="7" t="s">
        <v>23</v>
      </c>
      <c r="N89" s="45" t="str">
        <f>IF(テーブル1[[#This Row],[モデルの感想]]="非常に有益である","1_非常に有益である",IF(テーブル1[[#This Row],[モデルの感想]]="有益であるが改善点がある","2_有益であるが改善点がある","3_未記入等"))</f>
        <v>1_非常に有益である</v>
      </c>
      <c r="O89" s="84" t="s">
        <v>41</v>
      </c>
      <c r="P89" s="85"/>
      <c r="Q89" s="85"/>
      <c r="R89" s="85"/>
      <c r="S89" s="85"/>
      <c r="T89" s="86"/>
      <c r="U89" s="7" t="s">
        <v>24</v>
      </c>
      <c r="V89"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89" s="13"/>
      <c r="X89" s="16"/>
    </row>
    <row r="90" spans="2:24" ht="40.15" customHeight="1">
      <c r="B90" s="14">
        <v>86</v>
      </c>
      <c r="C90" s="8" t="s">
        <v>25</v>
      </c>
      <c r="D90" s="42" t="str">
        <f>IF(テーブル1[[#This Row],[所属]]="企業","1_企業",IF(テーブル1[[#This Row],[所属]]="支援機関","2_支援機関","3_その他"))</f>
        <v>2_支援機関</v>
      </c>
      <c r="E90" s="9"/>
      <c r="F90" s="6" t="s">
        <v>22</v>
      </c>
      <c r="G90" s="44" t="str">
        <f>IF(テーブル1[[#This Row],[イベントの満足度]]="非常に満足","1_非常に満足",IF(テーブル1[[#This Row],[イベントの満足度]]="やや満足","2_やや満足",IF(テーブル1[[#This Row],[イベントの満足度]]="やや不満","3_やや不満","4_未記入等")))</f>
        <v>1_非常に満足</v>
      </c>
      <c r="H90" s="81" t="s">
        <v>41</v>
      </c>
      <c r="I90" s="82" t="s">
        <v>41</v>
      </c>
      <c r="J90" s="82"/>
      <c r="K90" s="83"/>
      <c r="L90" s="11"/>
      <c r="M90" s="7" t="s">
        <v>23</v>
      </c>
      <c r="N90" s="45" t="str">
        <f>IF(テーブル1[[#This Row],[モデルの感想]]="非常に有益である","1_非常に有益である",IF(テーブル1[[#This Row],[モデルの感想]]="有益であるが改善点がある","2_有益であるが改善点がある","3_未記入等"))</f>
        <v>1_非常に有益である</v>
      </c>
      <c r="O90" s="84" t="s">
        <v>41</v>
      </c>
      <c r="P90" s="85" t="s">
        <v>41</v>
      </c>
      <c r="Q90" s="85"/>
      <c r="R90" s="85" t="s">
        <v>41</v>
      </c>
      <c r="S90" s="85"/>
      <c r="T90" s="86"/>
      <c r="U90" s="7" t="s">
        <v>24</v>
      </c>
      <c r="V90"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1_すぐにでも参加したい</v>
      </c>
      <c r="W90" s="13"/>
      <c r="X90" s="16" t="s">
        <v>113</v>
      </c>
    </row>
    <row r="91" spans="2:24" ht="112.5">
      <c r="B91" s="14">
        <v>87</v>
      </c>
      <c r="C91" s="8" t="s">
        <v>21</v>
      </c>
      <c r="D91" s="42" t="str">
        <f>IF(テーブル1[[#This Row],[所属]]="企業","1_企業",IF(テーブル1[[#This Row],[所属]]="支援機関","2_支援機関","3_その他"))</f>
        <v>1_企業</v>
      </c>
      <c r="E91" s="9"/>
      <c r="F91" s="6" t="s">
        <v>22</v>
      </c>
      <c r="G91" s="44" t="str">
        <f>IF(テーブル1[[#This Row],[イベントの満足度]]="非常に満足","1_非常に満足",IF(テーブル1[[#This Row],[イベントの満足度]]="やや満足","2_やや満足",IF(テーブル1[[#This Row],[イベントの満足度]]="やや不満","3_やや不満","4_未記入等")))</f>
        <v>1_非常に満足</v>
      </c>
      <c r="H91" s="81"/>
      <c r="I91" s="82" t="s">
        <v>41</v>
      </c>
      <c r="J91" s="82"/>
      <c r="K91" s="83"/>
      <c r="L91" s="11" t="s">
        <v>114</v>
      </c>
      <c r="M91" s="7" t="s">
        <v>23</v>
      </c>
      <c r="N91" s="45" t="str">
        <f>IF(テーブル1[[#This Row],[モデルの感想]]="非常に有益である","1_非常に有益である",IF(テーブル1[[#This Row],[モデルの感想]]="有益であるが改善点がある","2_有益であるが改善点がある","3_未記入等"))</f>
        <v>1_非常に有益である</v>
      </c>
      <c r="O91" s="84" t="s">
        <v>41</v>
      </c>
      <c r="P91" s="85"/>
      <c r="Q91" s="85"/>
      <c r="R91" s="85"/>
      <c r="S91" s="85" t="s">
        <v>41</v>
      </c>
      <c r="T91" s="86" t="s">
        <v>115</v>
      </c>
      <c r="U91" s="7" t="s">
        <v>32</v>
      </c>
      <c r="V91"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91" s="13" t="s">
        <v>116</v>
      </c>
      <c r="X91" s="16"/>
    </row>
    <row r="92" spans="2:24" ht="75">
      <c r="B92" s="14">
        <v>88</v>
      </c>
      <c r="C92" s="8" t="s">
        <v>21</v>
      </c>
      <c r="D92" s="42" t="str">
        <f>IF(テーブル1[[#This Row],[所属]]="企業","1_企業",IF(テーブル1[[#This Row],[所属]]="支援機関","2_支援機関","3_その他"))</f>
        <v>1_企業</v>
      </c>
      <c r="E92" s="9"/>
      <c r="F92" s="6" t="s">
        <v>22</v>
      </c>
      <c r="G92" s="44" t="str">
        <f>IF(テーブル1[[#This Row],[イベントの満足度]]="非常に満足","1_非常に満足",IF(テーブル1[[#This Row],[イベントの満足度]]="やや満足","2_やや満足",IF(テーブル1[[#This Row],[イベントの満足度]]="やや不満","3_やや不満","4_未記入等")))</f>
        <v>1_非常に満足</v>
      </c>
      <c r="H92" s="81"/>
      <c r="I92" s="82" t="s">
        <v>41</v>
      </c>
      <c r="J92" s="82"/>
      <c r="K92" s="83"/>
      <c r="L92" s="11" t="s">
        <v>117</v>
      </c>
      <c r="M92" s="7" t="s">
        <v>23</v>
      </c>
      <c r="N92" s="45" t="str">
        <f>IF(テーブル1[[#This Row],[モデルの感想]]="非常に有益である","1_非常に有益である",IF(テーブル1[[#This Row],[モデルの感想]]="有益であるが改善点がある","2_有益であるが改善点がある","3_未記入等"))</f>
        <v>1_非常に有益である</v>
      </c>
      <c r="O92" s="84" t="s">
        <v>41</v>
      </c>
      <c r="P92" s="85"/>
      <c r="Q92" s="85"/>
      <c r="R92" s="85"/>
      <c r="S92" s="85"/>
      <c r="T92" s="86"/>
      <c r="U92" s="7" t="s">
        <v>32</v>
      </c>
      <c r="V92"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3_特に参加は考えていない</v>
      </c>
      <c r="W92" s="13" t="s">
        <v>118</v>
      </c>
      <c r="X92" s="16"/>
    </row>
    <row r="93" spans="2:24" ht="40.15" customHeight="1">
      <c r="B93" s="14">
        <v>89</v>
      </c>
      <c r="C93" s="8"/>
      <c r="D93" s="42" t="str">
        <f>IF(テーブル1[[#This Row],[所属]]="企業","1_企業",IF(テーブル1[[#This Row],[所属]]="支援機関","2_支援機関","3_その他"))</f>
        <v>3_その他</v>
      </c>
      <c r="E93" s="9"/>
      <c r="F93" s="6"/>
      <c r="G93" s="44" t="str">
        <f>IF(テーブル1[[#This Row],[イベントの満足度]]="非常に満足","1_非常に満足",IF(テーブル1[[#This Row],[イベントの満足度]]="やや満足","2_やや満足",IF(テーブル1[[#This Row],[イベントの満足度]]="やや不満","3_やや不満","4_未記入等")))</f>
        <v>4_未記入等</v>
      </c>
      <c r="H93" s="81"/>
      <c r="I93" s="82"/>
      <c r="J93" s="82"/>
      <c r="K93" s="83"/>
      <c r="L93" s="11"/>
      <c r="M93" s="7"/>
      <c r="N93" s="45" t="str">
        <f>IF(テーブル1[[#This Row],[モデルの感想]]="非常に有益である","1_非常に有益である",IF(テーブル1[[#This Row],[モデルの感想]]="有益であるが改善点がある","2_有益であるが改善点がある","3_未記入等"))</f>
        <v>3_未記入等</v>
      </c>
      <c r="O93" s="84"/>
      <c r="P93" s="85"/>
      <c r="Q93" s="85"/>
      <c r="R93" s="85"/>
      <c r="S93" s="85"/>
      <c r="T93" s="86"/>
      <c r="U93" s="7"/>
      <c r="V93"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93" s="13"/>
      <c r="X93" s="16"/>
    </row>
    <row r="94" spans="2:24" ht="40.15" customHeight="1">
      <c r="B94" s="14">
        <v>90</v>
      </c>
      <c r="C94" s="8"/>
      <c r="D94" s="42" t="str">
        <f>IF(テーブル1[[#This Row],[所属]]="企業","1_企業",IF(テーブル1[[#This Row],[所属]]="支援機関","2_支援機関","3_その他"))</f>
        <v>3_その他</v>
      </c>
      <c r="E94" s="9"/>
      <c r="F94" s="6"/>
      <c r="G94" s="44" t="str">
        <f>IF(テーブル1[[#This Row],[イベントの満足度]]="非常に満足","1_非常に満足",IF(テーブル1[[#This Row],[イベントの満足度]]="やや満足","2_やや満足",IF(テーブル1[[#This Row],[イベントの満足度]]="やや不満","3_やや不満","4_未記入等")))</f>
        <v>4_未記入等</v>
      </c>
      <c r="H94" s="81"/>
      <c r="I94" s="82"/>
      <c r="J94" s="82"/>
      <c r="K94" s="83"/>
      <c r="L94" s="11"/>
      <c r="M94" s="7"/>
      <c r="N94" s="45" t="str">
        <f>IF(テーブル1[[#This Row],[モデルの感想]]="非常に有益である","1_非常に有益である",IF(テーブル1[[#This Row],[モデルの感想]]="有益であるが改善点がある","2_有益であるが改善点がある","3_未記入等"))</f>
        <v>3_未記入等</v>
      </c>
      <c r="O94" s="84"/>
      <c r="P94" s="85"/>
      <c r="Q94" s="85"/>
      <c r="R94" s="85"/>
      <c r="S94" s="85"/>
      <c r="T94" s="86"/>
      <c r="U94" s="7"/>
      <c r="V94" s="45" t="str">
        <f>IF(テーブル1[[#This Row],[参加してみたいか]]="すぐにでも参加したい","1_すぐにでも参加したい",IF(テーブル1[[#This Row],[参加してみたいか]]="将来的に参加したい","2_将来的に参加したい",IF(テーブル1[[#This Row],[参加してみたいか]]="特に参加は考えていない","3_特に参加は考えていない","4_未記入等")))</f>
        <v>4_未記入等</v>
      </c>
      <c r="W94" s="13"/>
      <c r="X94" s="16"/>
    </row>
  </sheetData>
  <mergeCells count="5">
    <mergeCell ref="C2:E2"/>
    <mergeCell ref="H3:K3"/>
    <mergeCell ref="F2:L2"/>
    <mergeCell ref="M2:W2"/>
    <mergeCell ref="O3:T3"/>
  </mergeCells>
  <phoneticPr fontId="1"/>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xr:uid="{B198280C-13DA-4E66-8F4A-D61D356F6A7E}">
          <x14:formula1>
            <xm:f>サブ表!$B$3:$B$10</xm:f>
          </x14:formula1>
          <xm:sqref>C5:C94 D5:D6 D93:D94</xm:sqref>
        </x14:dataValidation>
        <x14:dataValidation type="list" allowBlank="1" showInputMessage="1" showErrorMessage="1" xr:uid="{84C7921E-B954-449C-8C5A-9B70830E94C2}">
          <x14:formula1>
            <xm:f>サブ表!$E$3:$E$8</xm:f>
          </x14:formula1>
          <xm:sqref>F5:F94 G5:G6 G93:G94</xm:sqref>
        </x14:dataValidation>
        <x14:dataValidation type="list" allowBlank="1" showInputMessage="1" showErrorMessage="1" xr:uid="{12E6E641-7CD5-4BFE-9AA8-93B04E3C1760}">
          <x14:formula1>
            <xm:f>サブ表!$G$3:$G$5</xm:f>
          </x14:formula1>
          <xm:sqref>H5:K94 O5:S94</xm:sqref>
        </x14:dataValidation>
        <x14:dataValidation type="list" allowBlank="1" showInputMessage="1" showErrorMessage="1" xr:uid="{17ABBCF2-646F-4C3E-BC0F-A86F792E9C9D}">
          <x14:formula1>
            <xm:f>サブ表!$J$3:$J$7</xm:f>
          </x14:formula1>
          <xm:sqref>M5:M94 N5:N6 N93:N94</xm:sqref>
        </x14:dataValidation>
        <x14:dataValidation type="list" allowBlank="1" showInputMessage="1" showErrorMessage="1" xr:uid="{A2C59B92-A114-4E9B-B18B-54136BFCD3E4}">
          <x14:formula1>
            <xm:f>サブ表!$M$3:$M$7</xm:f>
          </x14:formula1>
          <xm:sqref>U5:U94 V5:V6 V93:V94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B413A-B7FA-48B3-8B57-751140905E31}">
  <dimension ref="B3:D7"/>
  <sheetViews>
    <sheetView workbookViewId="0">
      <selection activeCell="E9" sqref="E9"/>
    </sheetView>
  </sheetViews>
  <sheetFormatPr defaultRowHeight="18.75"/>
  <cols>
    <col min="2" max="2" width="35.25" customWidth="1"/>
  </cols>
  <sheetData>
    <row r="3" spans="2:4" ht="23.25" customHeight="1" thickBot="1">
      <c r="C3" s="10" t="s">
        <v>123</v>
      </c>
      <c r="D3" s="10" t="s">
        <v>124</v>
      </c>
    </row>
    <row r="4" spans="2:4" ht="23.25" customHeight="1" thickBot="1">
      <c r="B4" s="35" t="s">
        <v>120</v>
      </c>
      <c r="C4" s="36">
        <v>88</v>
      </c>
      <c r="D4" s="37">
        <f>C4/C4</f>
        <v>1</v>
      </c>
    </row>
    <row r="5" spans="2:4" ht="23.25" customHeight="1">
      <c r="B5" s="33" t="s">
        <v>121</v>
      </c>
      <c r="C5" s="34">
        <f>COUNTIF(テーブル1[所属],"企業")</f>
        <v>36</v>
      </c>
      <c r="D5" s="38">
        <f>C5/C4</f>
        <v>0.40909090909090912</v>
      </c>
    </row>
    <row r="6" spans="2:4" ht="23.25" customHeight="1">
      <c r="B6" s="30" t="s">
        <v>122</v>
      </c>
      <c r="C6" s="29">
        <f>COUNTIF(テーブル1[所属],"支援機関")</f>
        <v>41</v>
      </c>
      <c r="D6" s="39">
        <f>C6/C4</f>
        <v>0.46590909090909088</v>
      </c>
    </row>
    <row r="7" spans="2:4" ht="23.25" customHeight="1" thickBot="1">
      <c r="B7" s="31" t="s">
        <v>125</v>
      </c>
      <c r="C7" s="32">
        <f>C4-C5-C6</f>
        <v>11</v>
      </c>
      <c r="D7" s="40">
        <f>C7/C4</f>
        <v>0.125</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6385-E29A-4CF9-A7C8-D3311DB041DD}">
  <dimension ref="B2:G8"/>
  <sheetViews>
    <sheetView workbookViewId="0">
      <selection activeCell="G9" sqref="G9"/>
    </sheetView>
  </sheetViews>
  <sheetFormatPr defaultRowHeight="18.75"/>
  <cols>
    <col min="2" max="2" width="10.5" bestFit="1" customWidth="1"/>
    <col min="3" max="3" width="12.5" bestFit="1" customWidth="1"/>
    <col min="4" max="6" width="10.5" bestFit="1" customWidth="1"/>
  </cols>
  <sheetData>
    <row r="2" spans="2:7">
      <c r="B2" t="s">
        <v>7</v>
      </c>
    </row>
    <row r="3" spans="2:7" ht="19.5" thickBot="1"/>
    <row r="4" spans="2:7" ht="19.5" thickBot="1">
      <c r="B4" s="68"/>
      <c r="C4" s="63" t="s">
        <v>133</v>
      </c>
      <c r="D4" s="60" t="s">
        <v>134</v>
      </c>
      <c r="E4" s="60" t="s">
        <v>135</v>
      </c>
      <c r="F4" s="61" t="s">
        <v>136</v>
      </c>
      <c r="G4" s="62" t="s">
        <v>132</v>
      </c>
    </row>
    <row r="5" spans="2:7">
      <c r="B5" s="69" t="s">
        <v>137</v>
      </c>
      <c r="C5" s="64">
        <v>20</v>
      </c>
      <c r="D5" s="57">
        <v>13</v>
      </c>
      <c r="E5" s="57">
        <v>2</v>
      </c>
      <c r="F5" s="58">
        <v>1</v>
      </c>
      <c r="G5" s="59">
        <v>36</v>
      </c>
    </row>
    <row r="6" spans="2:7">
      <c r="B6" s="70" t="s">
        <v>138</v>
      </c>
      <c r="C6" s="65">
        <v>20</v>
      </c>
      <c r="D6" s="1">
        <v>15</v>
      </c>
      <c r="E6" s="1">
        <v>1</v>
      </c>
      <c r="F6" s="51">
        <v>5</v>
      </c>
      <c r="G6" s="54">
        <v>41</v>
      </c>
    </row>
    <row r="7" spans="2:7" ht="19.5" thickBot="1">
      <c r="B7" s="71" t="s">
        <v>139</v>
      </c>
      <c r="C7" s="66">
        <v>6</v>
      </c>
      <c r="D7" s="48">
        <v>4</v>
      </c>
      <c r="E7" s="48"/>
      <c r="F7" s="52">
        <v>1</v>
      </c>
      <c r="G7" s="55">
        <v>11</v>
      </c>
    </row>
    <row r="8" spans="2:7" ht="19.5" thickBot="1">
      <c r="B8" s="62" t="s">
        <v>120</v>
      </c>
      <c r="C8" s="67">
        <v>46</v>
      </c>
      <c r="D8" s="49">
        <v>32</v>
      </c>
      <c r="E8" s="49">
        <v>3</v>
      </c>
      <c r="F8" s="53">
        <v>7</v>
      </c>
      <c r="G8" s="56">
        <v>88</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0174-26E2-4553-91A3-0AE80A8C573B}">
  <dimension ref="B2:F8"/>
  <sheetViews>
    <sheetView workbookViewId="0">
      <selection activeCell="G11" sqref="G11"/>
    </sheetView>
  </sheetViews>
  <sheetFormatPr defaultRowHeight="18.75"/>
  <cols>
    <col min="2" max="2" width="11.75" customWidth="1"/>
    <col min="3" max="6" width="12.5" bestFit="1" customWidth="1"/>
  </cols>
  <sheetData>
    <row r="2" spans="2:6">
      <c r="B2" t="s">
        <v>3</v>
      </c>
    </row>
    <row r="3" spans="2:6" ht="19.5" thickBot="1"/>
    <row r="4" spans="2:6" ht="19.5" thickBot="1">
      <c r="B4" s="68"/>
      <c r="C4" s="63" t="s">
        <v>140</v>
      </c>
      <c r="D4" s="60" t="s">
        <v>141</v>
      </c>
      <c r="E4" s="60" t="s">
        <v>142</v>
      </c>
      <c r="F4" s="72" t="s">
        <v>143</v>
      </c>
    </row>
    <row r="5" spans="2:6">
      <c r="B5" s="69" t="s">
        <v>137</v>
      </c>
      <c r="C5" s="64">
        <v>9</v>
      </c>
      <c r="D5" s="57">
        <v>28</v>
      </c>
      <c r="E5" s="57">
        <v>5</v>
      </c>
      <c r="F5" s="73">
        <v>11</v>
      </c>
    </row>
    <row r="6" spans="2:6">
      <c r="B6" s="70" t="s">
        <v>138</v>
      </c>
      <c r="C6" s="65">
        <v>10</v>
      </c>
      <c r="D6" s="1">
        <v>35</v>
      </c>
      <c r="E6" s="1">
        <v>10</v>
      </c>
      <c r="F6" s="74">
        <v>13</v>
      </c>
    </row>
    <row r="7" spans="2:6" ht="19.5" thickBot="1">
      <c r="B7" s="71" t="s">
        <v>139</v>
      </c>
      <c r="C7" s="66">
        <v>6</v>
      </c>
      <c r="D7" s="48">
        <v>10</v>
      </c>
      <c r="E7" s="48">
        <v>4</v>
      </c>
      <c r="F7" s="75">
        <v>4</v>
      </c>
    </row>
    <row r="8" spans="2:6" ht="19.5" thickBot="1">
      <c r="B8" s="62" t="s">
        <v>132</v>
      </c>
      <c r="C8" s="67">
        <v>25</v>
      </c>
      <c r="D8" s="49">
        <v>73</v>
      </c>
      <c r="E8" s="49">
        <v>19</v>
      </c>
      <c r="F8" s="50">
        <v>28</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C7B46-DE7E-4F3C-87B2-CB6CC0CF7A20}">
  <dimension ref="B2:F8"/>
  <sheetViews>
    <sheetView workbookViewId="0">
      <selection activeCell="U13" sqref="U13"/>
    </sheetView>
  </sheetViews>
  <sheetFormatPr defaultRowHeight="18.75"/>
  <cols>
    <col min="2" max="2" width="12.25" bestFit="1" customWidth="1"/>
    <col min="3" max="3" width="10.125" customWidth="1"/>
    <col min="4" max="4" width="12.625" customWidth="1"/>
    <col min="5" max="5" width="8.625" bestFit="1" customWidth="1"/>
  </cols>
  <sheetData>
    <row r="2" spans="2:6">
      <c r="B2" t="s">
        <v>13</v>
      </c>
    </row>
    <row r="3" spans="2:6" ht="19.5" thickBot="1"/>
    <row r="4" spans="2:6" ht="38.25" thickBot="1">
      <c r="B4" s="68"/>
      <c r="C4" s="76" t="s">
        <v>144</v>
      </c>
      <c r="D4" s="77" t="s">
        <v>145</v>
      </c>
      <c r="E4" s="60" t="s">
        <v>136</v>
      </c>
      <c r="F4" s="72" t="s">
        <v>132</v>
      </c>
    </row>
    <row r="5" spans="2:6">
      <c r="B5" s="69" t="s">
        <v>137</v>
      </c>
      <c r="C5" s="64">
        <v>20</v>
      </c>
      <c r="D5" s="57">
        <v>16</v>
      </c>
      <c r="E5" s="57"/>
      <c r="F5" s="73">
        <v>36</v>
      </c>
    </row>
    <row r="6" spans="2:6">
      <c r="B6" s="70" t="s">
        <v>138</v>
      </c>
      <c r="C6" s="65">
        <v>22</v>
      </c>
      <c r="D6" s="1">
        <v>15</v>
      </c>
      <c r="E6" s="1">
        <v>4</v>
      </c>
      <c r="F6" s="74">
        <v>41</v>
      </c>
    </row>
    <row r="7" spans="2:6" ht="19.5" thickBot="1">
      <c r="B7" s="71" t="s">
        <v>139</v>
      </c>
      <c r="C7" s="66">
        <v>6</v>
      </c>
      <c r="D7" s="48">
        <v>5</v>
      </c>
      <c r="E7" s="48"/>
      <c r="F7" s="75">
        <v>11</v>
      </c>
    </row>
    <row r="8" spans="2:6" ht="19.5" thickBot="1">
      <c r="B8" s="62" t="s">
        <v>132</v>
      </c>
      <c r="C8" s="67">
        <v>48</v>
      </c>
      <c r="D8" s="49">
        <v>36</v>
      </c>
      <c r="E8" s="49">
        <v>4</v>
      </c>
      <c r="F8" s="50">
        <v>88</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F80A-5133-4C76-8C5A-E6C5EEC37697}">
  <dimension ref="B2:G8"/>
  <sheetViews>
    <sheetView workbookViewId="0">
      <selection activeCell="T25" sqref="T25"/>
    </sheetView>
  </sheetViews>
  <sheetFormatPr defaultRowHeight="18.75"/>
  <cols>
    <col min="2" max="2" width="9.75" customWidth="1"/>
    <col min="3" max="3" width="10.25" customWidth="1"/>
    <col min="4" max="4" width="9.625" bestFit="1" customWidth="1"/>
    <col min="5" max="5" width="11" bestFit="1" customWidth="1"/>
    <col min="6" max="6" width="10.375" bestFit="1" customWidth="1"/>
    <col min="7" max="7" width="7.25" bestFit="1" customWidth="1"/>
  </cols>
  <sheetData>
    <row r="2" spans="2:7">
      <c r="B2" t="s">
        <v>146</v>
      </c>
    </row>
    <row r="3" spans="2:7" ht="19.5" thickBot="1"/>
    <row r="4" spans="2:7" s="79" customFormat="1" ht="38.25" thickBot="1">
      <c r="B4" s="78"/>
      <c r="C4" s="76" t="s">
        <v>150</v>
      </c>
      <c r="D4" s="77" t="s">
        <v>147</v>
      </c>
      <c r="E4" s="77" t="s">
        <v>148</v>
      </c>
      <c r="F4" s="77" t="s">
        <v>17</v>
      </c>
      <c r="G4" s="80" t="s">
        <v>149</v>
      </c>
    </row>
    <row r="5" spans="2:7">
      <c r="B5" s="69" t="s">
        <v>137</v>
      </c>
      <c r="C5" s="64">
        <v>30</v>
      </c>
      <c r="D5" s="57">
        <v>8</v>
      </c>
      <c r="E5" s="57">
        <v>12</v>
      </c>
      <c r="F5" s="57">
        <v>15</v>
      </c>
      <c r="G5" s="73">
        <v>1</v>
      </c>
    </row>
    <row r="6" spans="2:7">
      <c r="B6" s="70" t="s">
        <v>138</v>
      </c>
      <c r="C6" s="65">
        <v>37</v>
      </c>
      <c r="D6" s="1">
        <v>15</v>
      </c>
      <c r="E6" s="1">
        <v>13</v>
      </c>
      <c r="F6" s="1">
        <v>26</v>
      </c>
      <c r="G6" s="74">
        <v>1</v>
      </c>
    </row>
    <row r="7" spans="2:7" ht="19.5" thickBot="1">
      <c r="B7" s="71" t="s">
        <v>139</v>
      </c>
      <c r="C7" s="66">
        <v>9</v>
      </c>
      <c r="D7" s="48">
        <v>6</v>
      </c>
      <c r="E7" s="48">
        <v>4</v>
      </c>
      <c r="F7" s="48">
        <v>4</v>
      </c>
      <c r="G7" s="75"/>
    </row>
    <row r="8" spans="2:7" ht="19.5" thickBot="1">
      <c r="B8" s="62" t="s">
        <v>132</v>
      </c>
      <c r="C8" s="67">
        <v>76</v>
      </c>
      <c r="D8" s="49">
        <v>29</v>
      </c>
      <c r="E8" s="49">
        <v>29</v>
      </c>
      <c r="F8" s="49">
        <v>45</v>
      </c>
      <c r="G8" s="50">
        <v>2</v>
      </c>
    </row>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979E-BCA3-4D14-9EB9-AA5621619CB8}">
  <dimension ref="B2:G8"/>
  <sheetViews>
    <sheetView workbookViewId="0">
      <selection activeCell="S8" sqref="S8"/>
    </sheetView>
  </sheetViews>
  <sheetFormatPr defaultRowHeight="18.75"/>
  <cols>
    <col min="3" max="3" width="10.75" customWidth="1"/>
    <col min="4" max="4" width="12.25" customWidth="1"/>
    <col min="5" max="5" width="12.625" customWidth="1"/>
  </cols>
  <sheetData>
    <row r="2" spans="2:7">
      <c r="B2" t="s">
        <v>18</v>
      </c>
    </row>
    <row r="3" spans="2:7" ht="19.5" thickBot="1"/>
    <row r="4" spans="2:7" s="79" customFormat="1" ht="38.25" thickBot="1">
      <c r="B4" s="78"/>
      <c r="C4" s="76" t="s">
        <v>152</v>
      </c>
      <c r="D4" s="77" t="s">
        <v>153</v>
      </c>
      <c r="E4" s="77" t="s">
        <v>154</v>
      </c>
      <c r="F4" s="77" t="s">
        <v>136</v>
      </c>
      <c r="G4" s="80" t="s">
        <v>132</v>
      </c>
    </row>
    <row r="5" spans="2:7">
      <c r="B5" s="69" t="s">
        <v>137</v>
      </c>
      <c r="C5" s="64">
        <v>8</v>
      </c>
      <c r="D5" s="57">
        <v>15</v>
      </c>
      <c r="E5" s="57">
        <v>10</v>
      </c>
      <c r="F5" s="57">
        <v>3</v>
      </c>
      <c r="G5" s="73">
        <v>36</v>
      </c>
    </row>
    <row r="6" spans="2:7">
      <c r="B6" s="70" t="s">
        <v>138</v>
      </c>
      <c r="C6" s="65">
        <v>13</v>
      </c>
      <c r="D6" s="1">
        <v>22</v>
      </c>
      <c r="E6" s="1">
        <v>3</v>
      </c>
      <c r="F6" s="1">
        <v>3</v>
      </c>
      <c r="G6" s="74">
        <v>41</v>
      </c>
    </row>
    <row r="7" spans="2:7" ht="19.5" thickBot="1">
      <c r="B7" s="71" t="s">
        <v>139</v>
      </c>
      <c r="C7" s="66">
        <v>2</v>
      </c>
      <c r="D7" s="48">
        <v>2</v>
      </c>
      <c r="E7" s="48">
        <v>1</v>
      </c>
      <c r="F7" s="48">
        <v>6</v>
      </c>
      <c r="G7" s="75">
        <v>11</v>
      </c>
    </row>
    <row r="8" spans="2:7" ht="19.5" thickBot="1">
      <c r="B8" s="62" t="s">
        <v>132</v>
      </c>
      <c r="C8" s="67">
        <v>23</v>
      </c>
      <c r="D8" s="49">
        <v>39</v>
      </c>
      <c r="E8" s="49">
        <v>14</v>
      </c>
      <c r="F8" s="49">
        <v>12</v>
      </c>
      <c r="G8" s="50">
        <v>88</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0E15-A2FA-4EEF-8909-FCBD99DB7EA9}">
  <dimension ref="A2:F9"/>
  <sheetViews>
    <sheetView tabSelected="1" workbookViewId="0">
      <selection activeCell="L21" sqref="L21"/>
    </sheetView>
  </sheetViews>
  <sheetFormatPr defaultRowHeight="18.75"/>
  <cols>
    <col min="1" max="1" width="22.875" bestFit="1" customWidth="1"/>
    <col min="2" max="2" width="24.25" bestFit="1" customWidth="1"/>
    <col min="3" max="6" width="12.5" bestFit="1" customWidth="1"/>
    <col min="7" max="7" width="5" bestFit="1" customWidth="1"/>
    <col min="8" max="8" width="26.625" bestFit="1" customWidth="1"/>
    <col min="9" max="9" width="21.5" bestFit="1" customWidth="1"/>
    <col min="10" max="10" width="10.5" bestFit="1" customWidth="1"/>
    <col min="11" max="11" width="15" bestFit="1" customWidth="1"/>
    <col min="12" max="12" width="12.5" bestFit="1" customWidth="1"/>
    <col min="13" max="14" width="10.5" bestFit="1" customWidth="1"/>
    <col min="15" max="15" width="13" bestFit="1" customWidth="1"/>
    <col min="16" max="16" width="5" bestFit="1" customWidth="1"/>
  </cols>
  <sheetData>
    <row r="2" spans="1:6">
      <c r="A2" s="46" t="s">
        <v>159</v>
      </c>
      <c r="B2" t="s">
        <v>155</v>
      </c>
    </row>
    <row r="3" spans="1:6">
      <c r="A3" s="46" t="s">
        <v>160</v>
      </c>
      <c r="B3" t="s">
        <v>151</v>
      </c>
    </row>
    <row r="5" spans="1:6">
      <c r="A5" s="46" t="s">
        <v>131</v>
      </c>
      <c r="B5" t="s">
        <v>130</v>
      </c>
      <c r="C5" t="s">
        <v>162</v>
      </c>
      <c r="D5" t="s">
        <v>161</v>
      </c>
      <c r="E5" t="s">
        <v>163</v>
      </c>
      <c r="F5" t="s">
        <v>164</v>
      </c>
    </row>
    <row r="6" spans="1:6">
      <c r="A6" s="47" t="s">
        <v>156</v>
      </c>
      <c r="B6">
        <v>6</v>
      </c>
      <c r="C6">
        <v>3</v>
      </c>
      <c r="D6">
        <v>5</v>
      </c>
      <c r="E6">
        <v>2</v>
      </c>
      <c r="F6">
        <v>2</v>
      </c>
    </row>
    <row r="7" spans="1:6">
      <c r="A7" s="47" t="s">
        <v>157</v>
      </c>
      <c r="B7">
        <v>1</v>
      </c>
      <c r="C7">
        <v>1</v>
      </c>
      <c r="D7">
        <v>1</v>
      </c>
      <c r="E7">
        <v>1</v>
      </c>
      <c r="F7">
        <v>1</v>
      </c>
    </row>
    <row r="8" spans="1:6">
      <c r="A8" s="47" t="s">
        <v>158</v>
      </c>
      <c r="B8">
        <v>7</v>
      </c>
      <c r="C8">
        <v>3</v>
      </c>
      <c r="D8">
        <v>7</v>
      </c>
      <c r="E8">
        <v>4</v>
      </c>
      <c r="F8">
        <v>4</v>
      </c>
    </row>
    <row r="9" spans="1:6">
      <c r="A9" s="47" t="s">
        <v>132</v>
      </c>
      <c r="B9">
        <v>14</v>
      </c>
      <c r="C9">
        <v>7</v>
      </c>
      <c r="D9">
        <v>13</v>
      </c>
      <c r="E9">
        <v>7</v>
      </c>
      <c r="F9">
        <v>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805B-A155-43F5-8DE5-BE15799E9E31}">
  <dimension ref="B2:M10"/>
  <sheetViews>
    <sheetView workbookViewId="0">
      <selection activeCell="J8" sqref="J8"/>
    </sheetView>
  </sheetViews>
  <sheetFormatPr defaultRowHeight="18.75"/>
  <cols>
    <col min="2" max="2" width="10.375" bestFit="1" customWidth="1"/>
    <col min="5" max="5" width="16.25" bestFit="1" customWidth="1"/>
    <col min="10" max="10" width="24.125" bestFit="1" customWidth="1"/>
    <col min="13" max="13" width="22.125" bestFit="1" customWidth="1"/>
  </cols>
  <sheetData>
    <row r="2" spans="2:13">
      <c r="B2" s="2" t="s">
        <v>6</v>
      </c>
      <c r="E2" s="2" t="s">
        <v>7</v>
      </c>
      <c r="G2" s="5" t="s">
        <v>20</v>
      </c>
      <c r="J2" s="2" t="s">
        <v>13</v>
      </c>
      <c r="M2" s="2" t="s">
        <v>18</v>
      </c>
    </row>
    <row r="3" spans="2:13">
      <c r="B3" s="1" t="s">
        <v>21</v>
      </c>
      <c r="D3">
        <v>1</v>
      </c>
      <c r="E3" s="1" t="s">
        <v>22</v>
      </c>
      <c r="G3" s="1" t="s">
        <v>40</v>
      </c>
      <c r="I3">
        <v>1</v>
      </c>
      <c r="J3" s="1" t="s">
        <v>23</v>
      </c>
      <c r="L3">
        <v>1</v>
      </c>
      <c r="M3" s="1" t="s">
        <v>24</v>
      </c>
    </row>
    <row r="4" spans="2:13">
      <c r="B4" s="1" t="s">
        <v>25</v>
      </c>
      <c r="D4">
        <v>2</v>
      </c>
      <c r="E4" s="1" t="s">
        <v>26</v>
      </c>
      <c r="G4" s="1"/>
      <c r="I4">
        <v>2</v>
      </c>
      <c r="J4" s="1" t="s">
        <v>27</v>
      </c>
      <c r="L4">
        <v>2</v>
      </c>
      <c r="M4" s="1" t="s">
        <v>28</v>
      </c>
    </row>
    <row r="5" spans="2:13">
      <c r="B5" s="1" t="s">
        <v>29</v>
      </c>
      <c r="D5">
        <v>3</v>
      </c>
      <c r="E5" s="1" t="s">
        <v>30</v>
      </c>
      <c r="G5" s="1"/>
      <c r="I5">
        <v>3</v>
      </c>
      <c r="J5" s="1" t="s">
        <v>31</v>
      </c>
      <c r="L5">
        <v>3</v>
      </c>
      <c r="M5" s="1" t="s">
        <v>32</v>
      </c>
    </row>
    <row r="6" spans="2:13">
      <c r="B6" s="1" t="s">
        <v>33</v>
      </c>
      <c r="D6">
        <v>4</v>
      </c>
      <c r="E6" s="1" t="s">
        <v>34</v>
      </c>
      <c r="I6">
        <v>4</v>
      </c>
      <c r="J6" s="1" t="s">
        <v>35</v>
      </c>
      <c r="L6">
        <v>4</v>
      </c>
      <c r="M6" s="1" t="s">
        <v>35</v>
      </c>
    </row>
    <row r="7" spans="2:13">
      <c r="B7" s="1" t="s">
        <v>36</v>
      </c>
      <c r="D7">
        <v>5</v>
      </c>
      <c r="E7" s="1" t="s">
        <v>35</v>
      </c>
      <c r="I7">
        <v>5</v>
      </c>
      <c r="J7" s="1"/>
      <c r="L7">
        <v>5</v>
      </c>
      <c r="M7" s="1"/>
    </row>
    <row r="8" spans="2:13">
      <c r="B8" s="1" t="s">
        <v>37</v>
      </c>
      <c r="D8">
        <v>6</v>
      </c>
      <c r="E8" s="1"/>
    </row>
    <row r="9" spans="2:13">
      <c r="B9" s="3" t="s">
        <v>35</v>
      </c>
    </row>
    <row r="10" spans="2:13">
      <c r="B10" s="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入力</vt:lpstr>
      <vt:lpstr>データ集計・全体割合</vt:lpstr>
      <vt:lpstr>データ集計・イベントの満足度</vt:lpstr>
      <vt:lpstr>データ集計・どのセッションが有益だったか</vt:lpstr>
      <vt:lpstr>データ集計・モデルの感想</vt:lpstr>
      <vt:lpstr>データ集計・どの要素が有効と感じたか</vt:lpstr>
      <vt:lpstr>データ分析・参加してみたいか</vt:lpstr>
      <vt:lpstr>ピボットテーブル</vt:lpstr>
      <vt:lpstr>サブ表</vt:lpstr>
    </vt:vector>
  </TitlesOfParts>
  <Manager/>
  <Company>scg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古野 裕士</dc:creator>
  <cp:keywords/>
  <dc:description/>
  <cp:lastModifiedBy>城田 良子</cp:lastModifiedBy>
  <cp:revision/>
  <dcterms:created xsi:type="dcterms:W3CDTF">2025-03-19T01:27:51Z</dcterms:created>
  <dcterms:modified xsi:type="dcterms:W3CDTF">2025-03-21T04:56:57Z</dcterms:modified>
  <cp:category/>
  <cp:contentStatus/>
</cp:coreProperties>
</file>