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76" windowWidth="14940" windowHeight="11016" firstSheet="1" activeTab="1"/>
  </bookViews>
  <sheets>
    <sheet name="22年度貸借対照表" sheetId="1" r:id="rId1"/>
    <sheet name="25年度貸借対照表報告型" sheetId="2" r:id="rId2"/>
  </sheets>
  <definedNames/>
  <calcPr fullCalcOnLoad="1"/>
</workbook>
</file>

<file path=xl/sharedStrings.xml><?xml version="1.0" encoding="utf-8"?>
<sst xmlns="http://schemas.openxmlformats.org/spreadsheetml/2006/main" count="93" uniqueCount="84">
  <si>
    <t>（単位：　　円）</t>
  </si>
  <si>
    <t>金　　　額</t>
  </si>
  <si>
    <t>その他の流動資産</t>
  </si>
  <si>
    <t>棚卸資産</t>
  </si>
  <si>
    <t>　　　　　流動負債合計</t>
  </si>
  <si>
    <t>　　　　　引当金合計</t>
  </si>
  <si>
    <t>　　　　　正味財産合計</t>
  </si>
  <si>
    <t>科　　　目</t>
  </si>
  <si>
    <t>負　債　の　部</t>
  </si>
  <si>
    <t>正　味　財　産　の　部</t>
  </si>
  <si>
    <t>　負債及び正味財産合計</t>
  </si>
  <si>
    <t>特定非営利活動法人ハート・オブ・ゴールド</t>
  </si>
  <si>
    <t>　　</t>
  </si>
  <si>
    <t>　　　　　負債の部合計</t>
  </si>
  <si>
    <t>金　　　　　　　　額</t>
  </si>
  <si>
    <t>Ⅰ　資産の部</t>
  </si>
  <si>
    <t>１　流動資産</t>
  </si>
  <si>
    <t>　</t>
  </si>
  <si>
    <t>現金及び預金</t>
  </si>
  <si>
    <t>商品</t>
  </si>
  <si>
    <t>流動資産合計</t>
  </si>
  <si>
    <t>２　固定資産</t>
  </si>
  <si>
    <t>有形固定資産</t>
  </si>
  <si>
    <t>工具器具備品</t>
  </si>
  <si>
    <t>固定資産合計</t>
  </si>
  <si>
    <t>資産合計</t>
  </si>
  <si>
    <t>Ⅱ　負債の部</t>
  </si>
  <si>
    <t>買掛金</t>
  </si>
  <si>
    <t>預り金</t>
  </si>
  <si>
    <t>流動負債合計</t>
  </si>
  <si>
    <t>負債合計</t>
  </si>
  <si>
    <t>Ⅲ　正味財産の部</t>
  </si>
  <si>
    <t>前期繰越正味財産</t>
  </si>
  <si>
    <t>当期正味財産増加額</t>
  </si>
  <si>
    <t>正味財産合計</t>
  </si>
  <si>
    <t>1　流動負債</t>
  </si>
  <si>
    <t>２　引　当　金</t>
  </si>
  <si>
    <t>事業積立引当金</t>
  </si>
  <si>
    <t>未払金</t>
  </si>
  <si>
    <t xml:space="preserve">    　　　　　   平成19年3月31日現在</t>
  </si>
  <si>
    <t>前　　払　　費　　用</t>
  </si>
  <si>
    <t xml:space="preserve"> </t>
  </si>
  <si>
    <t>　　</t>
  </si>
  <si>
    <t>　　　　　　　　資　産　の　部</t>
  </si>
  <si>
    <t>貸　　借　　対　　照　　表</t>
  </si>
  <si>
    <t>平成23年3月31日現在</t>
  </si>
  <si>
    <t xml:space="preserve">  流動資産</t>
  </si>
  <si>
    <t>　  現金及び預金</t>
  </si>
  <si>
    <t xml:space="preserve">  棚卸資産</t>
  </si>
  <si>
    <t>　  商           品</t>
  </si>
  <si>
    <t xml:space="preserve">  その他の流動資産</t>
  </si>
  <si>
    <t>　  立    替    金</t>
  </si>
  <si>
    <t>　  仮    払    金</t>
  </si>
  <si>
    <t xml:space="preserve">    前  払  費 用</t>
  </si>
  <si>
    <t>　　　　　  流動資産合計</t>
  </si>
  <si>
    <t xml:space="preserve">  固定資産</t>
  </si>
  <si>
    <t>　  有形固定資産</t>
  </si>
  <si>
    <t>　   工具器具備品</t>
  </si>
  <si>
    <t xml:space="preserve">    投資その他の資産</t>
  </si>
  <si>
    <t>　  事業積立預金</t>
  </si>
  <si>
    <t>　  長期貸付金</t>
  </si>
  <si>
    <t>　　　　　  固定資産合計</t>
  </si>
  <si>
    <t>　　　　  資　産　合　計</t>
  </si>
  <si>
    <t xml:space="preserve">  流動負債</t>
  </si>
  <si>
    <t>　  買   掛   金</t>
  </si>
  <si>
    <t>　  未   払   金</t>
  </si>
  <si>
    <t>　  預    り   金</t>
  </si>
  <si>
    <t xml:space="preserve">  引当金</t>
  </si>
  <si>
    <t>　  事業積立金</t>
  </si>
  <si>
    <t>　 正味財産</t>
  </si>
  <si>
    <t>未収金</t>
  </si>
  <si>
    <t>　　　　投資その他の資産</t>
  </si>
  <si>
    <t>事業積立預金</t>
  </si>
  <si>
    <t>長期貸付金</t>
  </si>
  <si>
    <t>　　（内当期正味財産増加額）</t>
  </si>
  <si>
    <t>　　未　　収　　金</t>
  </si>
  <si>
    <t>　　前　　渡　　金</t>
  </si>
  <si>
    <t>無形固定資産</t>
  </si>
  <si>
    <t>敷金</t>
  </si>
  <si>
    <t>立替金</t>
  </si>
  <si>
    <t xml:space="preserve"> 貸 借 対 照 表  </t>
  </si>
  <si>
    <t>前受金</t>
  </si>
  <si>
    <t>平成26年３月３１日現在</t>
  </si>
  <si>
    <t xml:space="preserve">   負債及び正味財産合計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</si>
</sst>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22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177" fontId="0" fillId="0" borderId="17" xfId="0" applyNumberFormat="1" applyBorder="1" applyAlignment="1">
      <alignment/>
    </xf>
    <xf numFmtId="176" fontId="7" fillId="0" borderId="16" xfId="0" applyNumberFormat="1" applyFont="1" applyBorder="1" applyAlignment="1">
      <alignment/>
    </xf>
    <xf numFmtId="0" fontId="0" fillId="0" borderId="0" xfId="0" applyFill="1" applyBorder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6" fillId="0" borderId="0" xfId="0" applyFont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 readingOrder="1"/>
    </xf>
    <xf numFmtId="0" fontId="0" fillId="0" borderId="0" xfId="0" applyAlignment="1">
      <alignment horizontal="distributed" vertical="center" readingOrder="1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8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8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10.375" style="0" customWidth="1"/>
    <col min="2" max="2" width="23.625" style="0" customWidth="1"/>
    <col min="3" max="3" width="15.25390625" style="0" customWidth="1"/>
    <col min="4" max="4" width="23.625" style="0" customWidth="1"/>
    <col min="5" max="5" width="15.25390625" style="0" customWidth="1"/>
  </cols>
  <sheetData>
    <row r="1" ht="17.25" customHeight="1"/>
    <row r="2" ht="17.25" customHeight="1"/>
    <row r="3" spans="2:5" ht="20.25" customHeight="1">
      <c r="B3" s="48" t="s">
        <v>44</v>
      </c>
      <c r="C3" s="48"/>
      <c r="D3" s="48"/>
      <c r="E3" s="48"/>
    </row>
    <row r="4" spans="2:4" ht="17.25" customHeight="1">
      <c r="B4" s="34"/>
      <c r="C4" s="55" t="s">
        <v>45</v>
      </c>
      <c r="D4" s="55"/>
    </row>
    <row r="5" ht="17.25" customHeight="1"/>
    <row r="6" ht="17.25" customHeight="1"/>
    <row r="7" spans="2:5" ht="17.25" customHeight="1">
      <c r="B7" t="s">
        <v>11</v>
      </c>
      <c r="E7" s="5" t="s">
        <v>0</v>
      </c>
    </row>
    <row r="8" spans="2:5" ht="21" customHeight="1">
      <c r="B8" s="51" t="s">
        <v>43</v>
      </c>
      <c r="C8" s="52"/>
      <c r="D8" s="53" t="s">
        <v>8</v>
      </c>
      <c r="E8" s="54"/>
    </row>
    <row r="9" spans="2:5" ht="21" customHeight="1">
      <c r="B9" s="3" t="s">
        <v>7</v>
      </c>
      <c r="C9" s="13" t="s">
        <v>1</v>
      </c>
      <c r="D9" s="3" t="s">
        <v>7</v>
      </c>
      <c r="E9" s="4" t="s">
        <v>1</v>
      </c>
    </row>
    <row r="10" spans="2:5" ht="21" customHeight="1">
      <c r="B10" s="1" t="s">
        <v>46</v>
      </c>
      <c r="C10" s="6"/>
      <c r="D10" s="6" t="s">
        <v>63</v>
      </c>
      <c r="E10" s="7"/>
    </row>
    <row r="11" spans="2:5" ht="21" customHeight="1">
      <c r="B11" s="14" t="s">
        <v>47</v>
      </c>
      <c r="C11" s="8">
        <v>18066928</v>
      </c>
      <c r="D11" s="8" t="s">
        <v>64</v>
      </c>
      <c r="E11" s="9">
        <v>365042</v>
      </c>
    </row>
    <row r="12" spans="2:5" ht="21" customHeight="1">
      <c r="B12" s="2" t="s">
        <v>48</v>
      </c>
      <c r="C12" s="8"/>
      <c r="D12" s="8" t="s">
        <v>65</v>
      </c>
      <c r="E12" s="9">
        <v>26904</v>
      </c>
    </row>
    <row r="13" spans="2:5" ht="21" customHeight="1">
      <c r="B13" s="2" t="s">
        <v>49</v>
      </c>
      <c r="C13" s="8">
        <v>179980</v>
      </c>
      <c r="D13" s="8" t="s">
        <v>66</v>
      </c>
      <c r="E13" s="9">
        <v>2972097</v>
      </c>
    </row>
    <row r="14" spans="2:5" ht="21" customHeight="1">
      <c r="B14" s="2" t="s">
        <v>50</v>
      </c>
      <c r="C14" s="8"/>
      <c r="D14" s="8" t="s">
        <v>4</v>
      </c>
      <c r="E14" s="9">
        <f>SUM(E11:E13)</f>
        <v>3364043</v>
      </c>
    </row>
    <row r="15" spans="2:5" ht="21" customHeight="1">
      <c r="B15" s="14" t="s">
        <v>53</v>
      </c>
      <c r="C15" s="8">
        <v>56935</v>
      </c>
      <c r="D15" s="8" t="s">
        <v>67</v>
      </c>
      <c r="E15" s="9"/>
    </row>
    <row r="16" spans="2:5" ht="21" customHeight="1">
      <c r="B16" s="14" t="s">
        <v>51</v>
      </c>
      <c r="C16" s="8">
        <v>1155033</v>
      </c>
      <c r="D16" s="8" t="s">
        <v>68</v>
      </c>
      <c r="E16" s="9">
        <v>57000000</v>
      </c>
    </row>
    <row r="17" spans="2:5" ht="21" customHeight="1">
      <c r="B17" s="14" t="s">
        <v>52</v>
      </c>
      <c r="C17" s="8">
        <v>18866</v>
      </c>
      <c r="D17" s="8"/>
      <c r="E17" s="9"/>
    </row>
    <row r="18" spans="2:5" ht="21" customHeight="1">
      <c r="B18" s="14" t="s">
        <v>75</v>
      </c>
      <c r="C18" s="8">
        <v>256283</v>
      </c>
      <c r="D18" s="8" t="s">
        <v>41</v>
      </c>
      <c r="E18" s="9" t="s">
        <v>41</v>
      </c>
    </row>
    <row r="19" spans="2:5" ht="21" customHeight="1">
      <c r="B19" s="14" t="s">
        <v>76</v>
      </c>
      <c r="C19" s="8">
        <v>196152</v>
      </c>
      <c r="D19" s="10" t="s">
        <v>5</v>
      </c>
      <c r="E19" s="11">
        <f>SUM(E16:E18)</f>
        <v>57000000</v>
      </c>
    </row>
    <row r="20" spans="2:5" ht="21" customHeight="1">
      <c r="B20" s="15" t="s">
        <v>54</v>
      </c>
      <c r="C20" s="17">
        <f>SUM(C11:C19)</f>
        <v>19930177</v>
      </c>
      <c r="D20" s="6" t="s">
        <v>13</v>
      </c>
      <c r="E20" s="7">
        <f>E14+E19</f>
        <v>60364043</v>
      </c>
    </row>
    <row r="21" spans="2:5" ht="21" customHeight="1">
      <c r="B21" s="2" t="s">
        <v>55</v>
      </c>
      <c r="C21" s="12" t="s">
        <v>41</v>
      </c>
      <c r="D21" s="33" t="s">
        <v>12</v>
      </c>
      <c r="E21" s="7"/>
    </row>
    <row r="22" spans="2:5" ht="21" customHeight="1">
      <c r="B22" s="14" t="s">
        <v>56</v>
      </c>
      <c r="C22" s="12" t="s">
        <v>41</v>
      </c>
      <c r="D22" s="32"/>
      <c r="E22" s="11"/>
    </row>
    <row r="23" spans="2:5" ht="21" customHeight="1">
      <c r="B23" s="14" t="s">
        <v>57</v>
      </c>
      <c r="C23" s="12">
        <v>12914</v>
      </c>
      <c r="D23" s="49" t="s">
        <v>9</v>
      </c>
      <c r="E23" s="50"/>
    </row>
    <row r="24" spans="2:5" ht="21" customHeight="1">
      <c r="B24" s="14" t="s">
        <v>58</v>
      </c>
      <c r="C24" s="12"/>
      <c r="D24" s="8" t="s">
        <v>69</v>
      </c>
      <c r="E24" s="11">
        <v>16853528</v>
      </c>
    </row>
    <row r="25" spans="2:5" ht="21" customHeight="1">
      <c r="B25" s="14" t="s">
        <v>59</v>
      </c>
      <c r="C25" s="12">
        <v>57000000</v>
      </c>
      <c r="D25" s="36" t="s">
        <v>74</v>
      </c>
      <c r="E25" s="35">
        <v>-868456</v>
      </c>
    </row>
    <row r="26" spans="2:5" ht="21" customHeight="1">
      <c r="B26" s="14" t="s">
        <v>60</v>
      </c>
      <c r="C26" s="8">
        <v>274480</v>
      </c>
      <c r="D26" s="10" t="s">
        <v>6</v>
      </c>
      <c r="E26" s="11">
        <f>SUM(E24)</f>
        <v>16853528</v>
      </c>
    </row>
    <row r="27" spans="2:5" ht="21" customHeight="1">
      <c r="B27" s="14" t="s">
        <v>61</v>
      </c>
      <c r="C27" s="8">
        <f>SUM(C23:C26)</f>
        <v>57287394</v>
      </c>
      <c r="D27" s="8" t="s">
        <v>42</v>
      </c>
      <c r="E27" s="9" t="s">
        <v>17</v>
      </c>
    </row>
    <row r="28" spans="2:5" ht="21" customHeight="1">
      <c r="B28" s="15" t="s">
        <v>62</v>
      </c>
      <c r="C28" s="16">
        <f>C20+C27</f>
        <v>77217571</v>
      </c>
      <c r="D28" s="16" t="s">
        <v>10</v>
      </c>
      <c r="E28" s="17">
        <f>E20+E26</f>
        <v>77217571</v>
      </c>
    </row>
  </sheetData>
  <sheetProtection/>
  <mergeCells count="5">
    <mergeCell ref="B3:E3"/>
    <mergeCell ref="D23:E23"/>
    <mergeCell ref="B8:C8"/>
    <mergeCell ref="D8:E8"/>
    <mergeCell ref="C4:D4"/>
  </mergeCells>
  <printOptions/>
  <pageMargins left="0.72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6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2.50390625" style="18" customWidth="1"/>
    <col min="2" max="2" width="3.25390625" style="18" customWidth="1"/>
    <col min="3" max="3" width="5.25390625" style="18" customWidth="1"/>
    <col min="4" max="4" width="4.125" style="18" customWidth="1"/>
    <col min="5" max="5" width="12.375" style="18" customWidth="1"/>
    <col min="6" max="6" width="4.75390625" style="18" customWidth="1"/>
    <col min="7" max="7" width="10.75390625" style="18" customWidth="1"/>
    <col min="8" max="8" width="8.625" style="18" customWidth="1"/>
    <col min="9" max="11" width="12.875" style="18" customWidth="1"/>
    <col min="12" max="16384" width="9.00390625" style="18" customWidth="1"/>
  </cols>
  <sheetData>
    <row r="1" ht="17.25" customHeight="1"/>
    <row r="2" spans="7:9" ht="20.25" customHeight="1">
      <c r="G2" s="61" t="s">
        <v>80</v>
      </c>
      <c r="H2" s="61"/>
      <c r="I2" s="61"/>
    </row>
    <row r="3" spans="3:9" ht="17.25" customHeight="1">
      <c r="C3" s="19"/>
      <c r="D3" s="19"/>
      <c r="E3" s="19"/>
      <c r="F3" s="19" t="s">
        <v>39</v>
      </c>
      <c r="G3" s="60" t="s">
        <v>82</v>
      </c>
      <c r="H3" s="60"/>
      <c r="I3" s="60"/>
    </row>
    <row r="4" ht="17.25" customHeight="1"/>
    <row r="5" spans="2:11" ht="17.25" customHeight="1">
      <c r="B5" s="46" t="s">
        <v>11</v>
      </c>
      <c r="C5" s="46"/>
      <c r="D5" s="46"/>
      <c r="E5" s="46"/>
      <c r="F5" s="46"/>
      <c r="G5" s="46"/>
      <c r="K5" s="18" t="s">
        <v>0</v>
      </c>
    </row>
    <row r="6" spans="2:11" ht="17.25" customHeight="1">
      <c r="B6" s="74" t="s">
        <v>7</v>
      </c>
      <c r="C6" s="75"/>
      <c r="D6" s="75"/>
      <c r="E6" s="75"/>
      <c r="F6" s="75"/>
      <c r="G6" s="75"/>
      <c r="H6" s="75"/>
      <c r="I6" s="74" t="s">
        <v>14</v>
      </c>
      <c r="J6" s="75"/>
      <c r="K6" s="76"/>
    </row>
    <row r="7" spans="2:11" ht="17.25" customHeight="1">
      <c r="B7" s="42" t="s">
        <v>15</v>
      </c>
      <c r="C7" s="43"/>
      <c r="D7" s="43"/>
      <c r="E7" s="27"/>
      <c r="F7" s="27"/>
      <c r="G7" s="27"/>
      <c r="H7" s="28"/>
      <c r="I7" s="20"/>
      <c r="J7" s="28"/>
      <c r="K7" s="20"/>
    </row>
    <row r="8" spans="2:11" ht="17.25" customHeight="1">
      <c r="B8" s="21"/>
      <c r="C8" s="45" t="s">
        <v>16</v>
      </c>
      <c r="D8" s="45"/>
      <c r="E8" s="45"/>
      <c r="F8" s="26"/>
      <c r="G8" s="26"/>
      <c r="H8" s="24"/>
      <c r="I8" s="22"/>
      <c r="J8" s="24"/>
      <c r="K8" s="22"/>
    </row>
    <row r="9" spans="2:11" ht="17.25" customHeight="1">
      <c r="B9" s="23" t="s">
        <v>17</v>
      </c>
      <c r="C9" s="25"/>
      <c r="D9" s="77" t="s">
        <v>18</v>
      </c>
      <c r="E9" s="77"/>
      <c r="F9" s="25"/>
      <c r="G9" s="24"/>
      <c r="H9" s="25"/>
      <c r="I9" s="22">
        <v>27019728</v>
      </c>
      <c r="J9" s="24"/>
      <c r="K9" s="22"/>
    </row>
    <row r="10" spans="2:13" ht="17.25" customHeight="1">
      <c r="B10" s="23"/>
      <c r="C10" s="25"/>
      <c r="D10" s="66" t="s">
        <v>3</v>
      </c>
      <c r="E10" s="66"/>
      <c r="F10" s="25"/>
      <c r="G10" s="25"/>
      <c r="H10" s="24"/>
      <c r="I10" s="22"/>
      <c r="J10" s="24"/>
      <c r="K10" s="22"/>
      <c r="M10" s="25"/>
    </row>
    <row r="11" spans="2:11" ht="17.25" customHeight="1">
      <c r="B11" s="23"/>
      <c r="C11" s="25"/>
      <c r="D11" s="25"/>
      <c r="E11" s="66" t="s">
        <v>19</v>
      </c>
      <c r="F11" s="66"/>
      <c r="G11" s="25"/>
      <c r="H11" s="24"/>
      <c r="I11" s="22">
        <v>32970</v>
      </c>
      <c r="J11" s="24"/>
      <c r="K11" s="22"/>
    </row>
    <row r="12" spans="2:11" ht="20.25" customHeight="1">
      <c r="B12" s="21"/>
      <c r="C12" s="26"/>
      <c r="D12" s="56" t="s">
        <v>2</v>
      </c>
      <c r="E12" s="56"/>
      <c r="F12" s="25"/>
      <c r="G12" s="26"/>
      <c r="H12" s="24"/>
      <c r="I12" s="22"/>
      <c r="J12" s="24"/>
      <c r="K12" s="22"/>
    </row>
    <row r="13" spans="2:11" ht="20.25" customHeight="1">
      <c r="B13" s="21"/>
      <c r="C13" s="26"/>
      <c r="D13" s="31"/>
      <c r="E13" s="56" t="s">
        <v>79</v>
      </c>
      <c r="F13" s="68"/>
      <c r="G13" s="26"/>
      <c r="H13" s="24"/>
      <c r="I13" s="22">
        <v>168200</v>
      </c>
      <c r="J13" s="24"/>
      <c r="K13" s="22"/>
    </row>
    <row r="14" spans="2:11" ht="17.25" customHeight="1">
      <c r="B14" s="21"/>
      <c r="C14" s="26"/>
      <c r="D14" s="26"/>
      <c r="E14" s="56" t="s">
        <v>70</v>
      </c>
      <c r="F14" s="56"/>
      <c r="G14" s="26"/>
      <c r="H14" s="24"/>
      <c r="I14" s="22">
        <v>126000</v>
      </c>
      <c r="J14" s="24"/>
      <c r="K14" s="22"/>
    </row>
    <row r="15" spans="2:11" ht="17.25" customHeight="1">
      <c r="B15" s="21"/>
      <c r="C15" s="26"/>
      <c r="D15" s="26"/>
      <c r="E15" s="64" t="s">
        <v>40</v>
      </c>
      <c r="F15" s="65"/>
      <c r="G15" s="26"/>
      <c r="H15" s="24"/>
      <c r="I15" s="22">
        <v>2222349</v>
      </c>
      <c r="J15" s="24"/>
      <c r="K15" s="22"/>
    </row>
    <row r="16" spans="2:11" ht="17.25" customHeight="1">
      <c r="B16" s="23"/>
      <c r="C16" s="25"/>
      <c r="D16" s="25"/>
      <c r="E16" s="25"/>
      <c r="F16" s="62" t="s">
        <v>20</v>
      </c>
      <c r="G16" s="62"/>
      <c r="H16" s="38"/>
      <c r="I16" s="39"/>
      <c r="J16" s="38">
        <f>SUM(I9:I15)</f>
        <v>29569247</v>
      </c>
      <c r="K16" s="22"/>
    </row>
    <row r="17" spans="2:11" ht="17.25" customHeight="1">
      <c r="B17" s="21"/>
      <c r="C17" s="45" t="s">
        <v>21</v>
      </c>
      <c r="D17" s="45"/>
      <c r="E17" s="45"/>
      <c r="F17" s="26"/>
      <c r="G17" s="26"/>
      <c r="H17" s="24"/>
      <c r="I17" s="22"/>
      <c r="J17" s="24"/>
      <c r="K17" s="22"/>
    </row>
    <row r="18" spans="2:11" ht="17.25" customHeight="1">
      <c r="B18" s="21"/>
      <c r="C18" s="26"/>
      <c r="D18" s="56" t="s">
        <v>22</v>
      </c>
      <c r="E18" s="66"/>
      <c r="F18" s="57"/>
      <c r="G18" s="26"/>
      <c r="H18" s="24"/>
      <c r="I18" s="22"/>
      <c r="J18" s="24"/>
      <c r="K18" s="22"/>
    </row>
    <row r="19" spans="2:11" ht="17.25" customHeight="1">
      <c r="B19" s="21"/>
      <c r="C19" s="26"/>
      <c r="D19" s="26"/>
      <c r="E19" s="56" t="s">
        <v>23</v>
      </c>
      <c r="F19" s="56"/>
      <c r="G19" s="26"/>
      <c r="H19" s="24"/>
      <c r="I19" s="22">
        <v>5163</v>
      </c>
      <c r="J19" s="24"/>
      <c r="K19" s="22"/>
    </row>
    <row r="20" spans="2:11" ht="17.25" customHeight="1">
      <c r="B20" s="21"/>
      <c r="C20" s="26"/>
      <c r="D20" s="56" t="s">
        <v>77</v>
      </c>
      <c r="E20" s="66"/>
      <c r="F20" s="57"/>
      <c r="G20" s="26"/>
      <c r="H20" s="24"/>
      <c r="I20" s="22"/>
      <c r="J20" s="24"/>
      <c r="K20" s="22"/>
    </row>
    <row r="21" spans="2:11" ht="17.25" customHeight="1">
      <c r="B21" s="21"/>
      <c r="C21" s="26"/>
      <c r="D21" s="31"/>
      <c r="E21" s="66" t="s">
        <v>78</v>
      </c>
      <c r="F21" s="57"/>
      <c r="G21" s="26"/>
      <c r="H21" s="24"/>
      <c r="I21" s="22">
        <v>100000</v>
      </c>
      <c r="J21" s="24"/>
      <c r="K21" s="22"/>
    </row>
    <row r="22" spans="2:11" ht="17.25" customHeight="1">
      <c r="B22" s="21"/>
      <c r="C22" s="67" t="s">
        <v>71</v>
      </c>
      <c r="D22" s="67"/>
      <c r="E22" s="67"/>
      <c r="F22" s="68"/>
      <c r="G22" s="26"/>
      <c r="H22" s="24"/>
      <c r="I22" s="22"/>
      <c r="J22" s="24"/>
      <c r="K22" s="22"/>
    </row>
    <row r="23" spans="2:11" ht="17.25" customHeight="1">
      <c r="B23" s="21"/>
      <c r="C23" s="26"/>
      <c r="D23" s="37"/>
      <c r="E23" s="69" t="s">
        <v>72</v>
      </c>
      <c r="F23" s="70"/>
      <c r="G23" s="26"/>
      <c r="H23" s="24"/>
      <c r="I23" s="22">
        <v>67000000</v>
      </c>
      <c r="J23" s="24"/>
      <c r="K23" s="22"/>
    </row>
    <row r="24" spans="2:11" ht="17.25" customHeight="1">
      <c r="B24" s="21"/>
      <c r="C24" s="26"/>
      <c r="D24" s="26"/>
      <c r="E24" s="56" t="s">
        <v>73</v>
      </c>
      <c r="F24" s="68"/>
      <c r="G24" s="31"/>
      <c r="H24" s="24"/>
      <c r="I24" s="22">
        <v>467530</v>
      </c>
      <c r="J24" s="24"/>
      <c r="K24" s="22"/>
    </row>
    <row r="25" spans="2:11" ht="17.25" customHeight="1">
      <c r="B25" s="21"/>
      <c r="C25" s="26"/>
      <c r="D25" s="26"/>
      <c r="E25" s="31"/>
      <c r="F25" s="62" t="s">
        <v>24</v>
      </c>
      <c r="G25" s="62"/>
      <c r="H25" s="38"/>
      <c r="I25" s="39"/>
      <c r="J25" s="38">
        <f>SUM(I19:I24)</f>
        <v>67572693</v>
      </c>
      <c r="K25" s="22"/>
    </row>
    <row r="26" spans="2:11" ht="17.25" customHeight="1">
      <c r="B26" s="21"/>
      <c r="C26" s="26"/>
      <c r="D26" s="26"/>
      <c r="E26" s="26"/>
      <c r="F26" s="26"/>
      <c r="G26" s="58" t="s">
        <v>25</v>
      </c>
      <c r="H26" s="59"/>
      <c r="I26" s="39"/>
      <c r="J26" s="38"/>
      <c r="K26" s="39">
        <f>SUM(J16:J25)</f>
        <v>97141940</v>
      </c>
    </row>
    <row r="27" spans="2:11" ht="17.25" customHeight="1">
      <c r="B27" s="44" t="s">
        <v>26</v>
      </c>
      <c r="C27" s="45"/>
      <c r="D27" s="45"/>
      <c r="E27" s="26"/>
      <c r="F27" s="26"/>
      <c r="G27" s="31"/>
      <c r="H27" s="24"/>
      <c r="I27" s="22"/>
      <c r="J27" s="24"/>
      <c r="K27" s="22"/>
    </row>
    <row r="28" spans="2:11" ht="17.25" customHeight="1">
      <c r="B28" s="21"/>
      <c r="C28" s="63" t="s">
        <v>35</v>
      </c>
      <c r="D28" s="63"/>
      <c r="E28" s="63"/>
      <c r="F28" s="26"/>
      <c r="G28" s="31"/>
      <c r="H28" s="24"/>
      <c r="I28" s="22"/>
      <c r="J28" s="24"/>
      <c r="K28" s="22"/>
    </row>
    <row r="29" spans="2:11" ht="17.25" customHeight="1">
      <c r="B29" s="21"/>
      <c r="C29" s="26"/>
      <c r="D29" s="56" t="s">
        <v>27</v>
      </c>
      <c r="E29" s="56"/>
      <c r="F29" s="57"/>
      <c r="G29" s="31"/>
      <c r="H29" s="24"/>
      <c r="I29" s="22">
        <v>111150</v>
      </c>
      <c r="J29" s="24"/>
      <c r="K29" s="22"/>
    </row>
    <row r="30" spans="2:11" ht="17.25" customHeight="1">
      <c r="B30" s="21"/>
      <c r="C30" s="26"/>
      <c r="D30" s="56" t="s">
        <v>38</v>
      </c>
      <c r="E30" s="56"/>
      <c r="F30" s="57"/>
      <c r="G30" s="31"/>
      <c r="H30" s="24"/>
      <c r="I30" s="22">
        <v>1990000</v>
      </c>
      <c r="J30" s="24"/>
      <c r="K30" s="22"/>
    </row>
    <row r="31" spans="2:11" ht="17.25" customHeight="1">
      <c r="B31" s="21"/>
      <c r="C31" s="26"/>
      <c r="D31" s="56" t="s">
        <v>28</v>
      </c>
      <c r="E31" s="56"/>
      <c r="F31" s="57"/>
      <c r="G31" s="31"/>
      <c r="H31" s="24"/>
      <c r="I31" s="22">
        <v>1243610</v>
      </c>
      <c r="J31" s="24"/>
      <c r="K31" s="22"/>
    </row>
    <row r="32" spans="2:11" ht="17.25" customHeight="1">
      <c r="B32" s="21"/>
      <c r="C32" s="26"/>
      <c r="D32" s="56" t="s">
        <v>81</v>
      </c>
      <c r="E32" s="57"/>
      <c r="F32" s="57"/>
      <c r="G32" s="31"/>
      <c r="H32" s="24"/>
      <c r="I32" s="22">
        <v>1210570</v>
      </c>
      <c r="J32" s="24"/>
      <c r="K32" s="22"/>
    </row>
    <row r="33" spans="2:11" ht="17.25" customHeight="1">
      <c r="B33" s="21"/>
      <c r="C33" s="63" t="s">
        <v>36</v>
      </c>
      <c r="D33" s="63"/>
      <c r="E33" s="63"/>
      <c r="F33" s="26"/>
      <c r="G33" s="31"/>
      <c r="H33" s="24"/>
      <c r="I33" s="22"/>
      <c r="J33" s="24"/>
      <c r="K33" s="22"/>
    </row>
    <row r="34" spans="2:11" ht="17.25" customHeight="1">
      <c r="B34" s="21"/>
      <c r="C34" s="26"/>
      <c r="D34" s="56" t="s">
        <v>37</v>
      </c>
      <c r="E34" s="56"/>
      <c r="F34" s="57"/>
      <c r="G34" s="31"/>
      <c r="H34" s="24"/>
      <c r="I34" s="22">
        <v>67000000</v>
      </c>
      <c r="J34" s="24"/>
      <c r="K34" s="22"/>
    </row>
    <row r="35" spans="2:11" ht="17.25" customHeight="1">
      <c r="B35" s="21"/>
      <c r="C35" s="26"/>
      <c r="D35" s="26"/>
      <c r="E35" s="26"/>
      <c r="F35" s="58" t="s">
        <v>29</v>
      </c>
      <c r="G35" s="58"/>
      <c r="H35" s="38"/>
      <c r="I35" s="39"/>
      <c r="J35" s="38">
        <f>SUM(I29:I34)</f>
        <v>71555330</v>
      </c>
      <c r="K35" s="22"/>
    </row>
    <row r="36" spans="2:11" ht="17.25" customHeight="1">
      <c r="B36" s="21"/>
      <c r="C36" s="26"/>
      <c r="D36" s="26"/>
      <c r="E36" s="26"/>
      <c r="F36" s="26"/>
      <c r="G36" s="58" t="s">
        <v>30</v>
      </c>
      <c r="H36" s="59"/>
      <c r="I36" s="39"/>
      <c r="J36" s="38"/>
      <c r="K36" s="39">
        <f>J35</f>
        <v>71555330</v>
      </c>
    </row>
    <row r="37" spans="2:11" ht="17.25" customHeight="1">
      <c r="B37" s="44" t="s">
        <v>31</v>
      </c>
      <c r="C37" s="45"/>
      <c r="D37" s="45"/>
      <c r="E37" s="45"/>
      <c r="F37" s="26"/>
      <c r="G37" s="26"/>
      <c r="H37" s="24"/>
      <c r="I37" s="22"/>
      <c r="J37" s="24"/>
      <c r="K37" s="22"/>
    </row>
    <row r="38" spans="2:11" ht="17.25" customHeight="1">
      <c r="B38" s="21"/>
      <c r="C38" s="56" t="s">
        <v>32</v>
      </c>
      <c r="D38" s="56"/>
      <c r="E38" s="56"/>
      <c r="F38" s="26"/>
      <c r="G38" s="26"/>
      <c r="H38" s="24"/>
      <c r="I38" s="22">
        <v>21591299</v>
      </c>
      <c r="J38" s="24"/>
      <c r="K38" s="22"/>
    </row>
    <row r="39" spans="2:11" ht="17.25" customHeight="1">
      <c r="B39" s="21"/>
      <c r="C39" s="56" t="s">
        <v>33</v>
      </c>
      <c r="D39" s="56"/>
      <c r="E39" s="56"/>
      <c r="F39" s="26"/>
      <c r="G39" s="26"/>
      <c r="H39" s="24"/>
      <c r="I39" s="22">
        <v>3995311</v>
      </c>
      <c r="J39" s="24"/>
      <c r="K39" s="22"/>
    </row>
    <row r="40" spans="2:11" ht="17.25" customHeight="1">
      <c r="B40" s="21"/>
      <c r="C40" s="26"/>
      <c r="D40" s="26"/>
      <c r="E40" s="26"/>
      <c r="F40" s="58" t="s">
        <v>34</v>
      </c>
      <c r="G40" s="58"/>
      <c r="H40" s="38"/>
      <c r="I40" s="39"/>
      <c r="J40" s="38">
        <f>SUM(I38:I39)</f>
        <v>25586610</v>
      </c>
      <c r="K40" s="22"/>
    </row>
    <row r="41" spans="2:11" ht="17.25" customHeight="1">
      <c r="B41" s="29"/>
      <c r="C41" s="30"/>
      <c r="D41" s="30"/>
      <c r="E41" s="30"/>
      <c r="F41" s="71" t="s">
        <v>83</v>
      </c>
      <c r="G41" s="72"/>
      <c r="H41" s="73"/>
      <c r="I41" s="41"/>
      <c r="J41" s="40"/>
      <c r="K41" s="41">
        <f>SUM(J35:J40)</f>
        <v>97141940</v>
      </c>
    </row>
    <row r="42" spans="2:11" ht="12.75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6" ht="12.75">
      <c r="C46" s="47"/>
    </row>
  </sheetData>
  <sheetProtection/>
  <mergeCells count="34">
    <mergeCell ref="D12:E12"/>
    <mergeCell ref="E13:F13"/>
    <mergeCell ref="F41:H41"/>
    <mergeCell ref="B6:H6"/>
    <mergeCell ref="I6:K6"/>
    <mergeCell ref="D9:E9"/>
    <mergeCell ref="D10:E10"/>
    <mergeCell ref="E11:F11"/>
    <mergeCell ref="E14:F14"/>
    <mergeCell ref="D18:F18"/>
    <mergeCell ref="E19:F19"/>
    <mergeCell ref="D20:F20"/>
    <mergeCell ref="C38:E38"/>
    <mergeCell ref="E21:F21"/>
    <mergeCell ref="C22:F22"/>
    <mergeCell ref="E23:F23"/>
    <mergeCell ref="E24:F24"/>
    <mergeCell ref="C39:E39"/>
    <mergeCell ref="F40:G40"/>
    <mergeCell ref="C28:E28"/>
    <mergeCell ref="D29:F29"/>
    <mergeCell ref="D30:F30"/>
    <mergeCell ref="D31:F31"/>
    <mergeCell ref="C33:E33"/>
    <mergeCell ref="D34:F34"/>
    <mergeCell ref="F35:G35"/>
    <mergeCell ref="G36:H36"/>
    <mergeCell ref="G3:I3"/>
    <mergeCell ref="G2:I2"/>
    <mergeCell ref="F25:G25"/>
    <mergeCell ref="G26:H26"/>
    <mergeCell ref="D32:F32"/>
    <mergeCell ref="E15:F15"/>
    <mergeCell ref="F16:G16"/>
  </mergeCells>
  <printOptions/>
  <pageMargins left="0.7" right="0.37" top="0.19" bottom="0.19" header="0.12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shichimukukan</dc:creator>
  <cp:keywords/>
  <dc:description/>
  <cp:lastModifiedBy> </cp:lastModifiedBy>
  <cp:lastPrinted>2014-05-27T06:55:41Z</cp:lastPrinted>
  <dcterms:created xsi:type="dcterms:W3CDTF">2007-05-23T06:45:46Z</dcterms:created>
  <dcterms:modified xsi:type="dcterms:W3CDTF">2014-12-04T13:36:28Z</dcterms:modified>
  <cp:category/>
  <cp:version/>
  <cp:contentType/>
  <cp:contentStatus/>
</cp:coreProperties>
</file>