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nohira\Documents\事業報告書\30事業報告書\"/>
    </mc:Choice>
  </mc:AlternateContent>
  <bookViews>
    <workbookView xWindow="0" yWindow="0" windowWidth="11520" windowHeight="9348"/>
  </bookViews>
  <sheets>
    <sheet name="30貸借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T41" i="1"/>
  <c r="X46" i="1" s="1"/>
  <c r="T34" i="1"/>
  <c r="M27" i="1"/>
  <c r="M25" i="1"/>
  <c r="M23" i="1"/>
  <c r="M21" i="1"/>
  <c r="T18" i="1"/>
  <c r="X35" i="1" l="1"/>
  <c r="T50" i="1" s="1"/>
  <c r="X51" i="1" s="1"/>
  <c r="X53" i="1" s="1"/>
</calcChain>
</file>

<file path=xl/sharedStrings.xml><?xml version="1.0" encoding="utf-8"?>
<sst xmlns="http://schemas.openxmlformats.org/spreadsheetml/2006/main" count="49" uniqueCount="44">
  <si>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</si>
  <si>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貸  借  対  照  表</t>
    <rPh sb="0" eb="1">
      <t>カシ</t>
    </rPh>
    <rPh sb="3" eb="4">
      <t>シャク</t>
    </rPh>
    <rPh sb="6" eb="7">
      <t>タイ</t>
    </rPh>
    <rPh sb="9" eb="10">
      <t>アキラ</t>
    </rPh>
    <rPh sb="12" eb="13">
      <t>ヒョウ</t>
    </rPh>
    <phoneticPr fontId="3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</si>
  <si>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</si>
  <si>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単位：円</t>
    <rPh sb="0" eb="2">
      <t>タンイ</t>
    </rPh>
    <rPh sb="3" eb="4">
      <t>エン</t>
    </rPh>
    <phoneticPr fontId="3"/>
  </si>
  <si>
    <t>科          目</t>
    <rPh sb="0" eb="1">
      <t>トガ</t>
    </rPh>
    <rPh sb="11" eb="12">
      <t>メ</t>
    </rPh>
    <phoneticPr fontId="3"/>
  </si>
  <si>
    <t>金額</t>
    <rPh sb="0" eb="2">
      <t>キンガク</t>
    </rPh>
    <phoneticPr fontId="3"/>
  </si>
  <si>
    <t>Ⅰ 資産の部</t>
    <rPh sb="2" eb="4">
      <t>シサン</t>
    </rPh>
    <rPh sb="5" eb="6">
      <t>ブ</t>
    </rPh>
    <phoneticPr fontId="3"/>
  </si>
  <si>
    <t>Ⅰ 流動資産</t>
    <rPh sb="2" eb="4">
      <t>リュウドウ</t>
    </rPh>
    <rPh sb="4" eb="6">
      <t>シサン</t>
    </rPh>
    <phoneticPr fontId="3"/>
  </si>
  <si>
    <t>現金</t>
    <rPh sb="0" eb="2">
      <t>ゲンキン</t>
    </rPh>
    <phoneticPr fontId="3"/>
  </si>
  <si>
    <t>普通預金</t>
    <rPh sb="0" eb="2">
      <t>フツウ</t>
    </rPh>
    <rPh sb="2" eb="4">
      <t>ヨキン</t>
    </rPh>
    <phoneticPr fontId="3"/>
  </si>
  <si>
    <t>定期預金</t>
    <rPh sb="0" eb="2">
      <t>テイキ</t>
    </rPh>
    <rPh sb="2" eb="4">
      <t>ヨキン</t>
    </rPh>
    <phoneticPr fontId="3"/>
  </si>
  <si>
    <t>定期積立預金</t>
    <rPh sb="0" eb="2">
      <t>テイキ</t>
    </rPh>
    <rPh sb="2" eb="4">
      <t>ツミタテ</t>
    </rPh>
    <rPh sb="4" eb="6">
      <t>ヨキン</t>
    </rPh>
    <phoneticPr fontId="3"/>
  </si>
  <si>
    <t>郵便振替口座</t>
    <rPh sb="0" eb="2">
      <t>ユウビン</t>
    </rPh>
    <rPh sb="2" eb="4">
      <t>フリカエ</t>
    </rPh>
    <rPh sb="4" eb="6">
      <t>コウザ</t>
    </rPh>
    <phoneticPr fontId="3"/>
  </si>
  <si>
    <t>未収金</t>
    <rPh sb="0" eb="3">
      <t>ミシュウキン</t>
    </rPh>
    <phoneticPr fontId="3"/>
  </si>
  <si>
    <t>商品</t>
    <rPh sb="0" eb="2">
      <t>ショウヒン</t>
    </rPh>
    <phoneticPr fontId="3"/>
  </si>
  <si>
    <t>出資金</t>
    <rPh sb="0" eb="3">
      <t>シュッシキン</t>
    </rPh>
    <phoneticPr fontId="3"/>
  </si>
  <si>
    <t>立替金</t>
    <rPh sb="0" eb="2">
      <t>タテカエ</t>
    </rPh>
    <rPh sb="2" eb="3">
      <t>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</si>
  <si>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</si>
  <si>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2 固定資産</t>
    <rPh sb="2" eb="4">
      <t>コテイ</t>
    </rPh>
    <rPh sb="4" eb="6">
      <t>シサン</t>
    </rPh>
    <phoneticPr fontId="3"/>
  </si>
  <si>
    <t>建物改修工事一式</t>
    <rPh sb="0" eb="2">
      <t>タテモノ</t>
    </rPh>
    <rPh sb="2" eb="4">
      <t>カイシュウ</t>
    </rPh>
    <rPh sb="4" eb="6">
      <t>コウジ</t>
    </rPh>
    <rPh sb="6" eb="8">
      <t>イッシキ</t>
    </rPh>
    <phoneticPr fontId="3"/>
  </si>
  <si>
    <t>　減価償却費累計額</t>
    <rPh sb="1" eb="3">
      <t>ゲンカ</t>
    </rPh>
    <rPh sb="3" eb="5">
      <t>ショウキャク</t>
    </rPh>
    <rPh sb="5" eb="6">
      <t>ヒ</t>
    </rPh>
    <rPh sb="6" eb="9">
      <t>ルイケイガク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</si>
  <si>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</si>
  <si>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設備装置</t>
    <rPh sb="0" eb="2">
      <t>セツビ</t>
    </rPh>
    <rPh sb="2" eb="4">
      <t>ソウチ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</si>
  <si>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</si>
  <si>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給排水設備工事</t>
    <rPh sb="0" eb="1">
      <t>キュウ</t>
    </rPh>
    <rPh sb="1" eb="3">
      <t>ハイスイ</t>
    </rPh>
    <rPh sb="3" eb="5">
      <t>セツビ</t>
    </rPh>
    <rPh sb="5" eb="7">
      <t>コウジ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</si>
  <si>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</si>
  <si>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敷金</t>
    <rPh sb="0" eb="2">
      <t>シキキン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</si>
  <si>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</si>
  <si>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</si>
  <si>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</si>
  <si>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 負債の部</t>
    <rPh sb="2" eb="4">
      <t>フサイ</t>
    </rPh>
    <rPh sb="5" eb="6">
      <t>ブ</t>
    </rPh>
    <phoneticPr fontId="3"/>
  </si>
  <si>
    <t>1 流動負債</t>
    <rPh sb="2" eb="4">
      <t>リュウドウ</t>
    </rPh>
    <rPh sb="4" eb="6">
      <t>フサイ</t>
    </rPh>
    <phoneticPr fontId="3"/>
  </si>
  <si>
    <t>未払金</t>
    <rPh sb="0" eb="2">
      <t>ミハラ</t>
    </rPh>
    <rPh sb="2" eb="3">
      <t>キン</t>
    </rPh>
    <phoneticPr fontId="3"/>
  </si>
  <si>
    <t>預り金</t>
    <rPh sb="0" eb="1">
      <t>アズカ</t>
    </rPh>
    <rPh sb="2" eb="3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</si>
  <si>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</si>
  <si>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2 固定負債</t>
    <rPh sb="2" eb="4">
      <t>コテイ</t>
    </rPh>
    <rPh sb="4" eb="6">
      <t>フサイ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</si>
  <si>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</si>
  <si>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</si>
  <si>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</si>
  <si>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 正味財産の部</t>
    <rPh sb="2" eb="4">
      <t>ショウミ</t>
    </rPh>
    <rPh sb="4" eb="6">
      <t>ザイサン</t>
    </rPh>
    <rPh sb="7" eb="8">
      <t>ブ</t>
    </rPh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</si>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</sst>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38" fontId="6" fillId="0" borderId="4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177" fontId="6" fillId="0" borderId="4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38" fontId="6" fillId="0" borderId="11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 shrinkToFit="1"/>
    </xf>
    <xf numFmtId="38" fontId="9" fillId="0" borderId="5" xfId="1" applyFont="1" applyFill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zoomScale="110" zoomScaleNormal="110" workbookViewId="0">
      <selection activeCell="AH16" sqref="AH16"/>
    </sheetView>
  </sheetViews>
  <sheetFormatPr defaultRowHeight="13.2"/>
  <cols>
    <col min="1" max="5" width="1.6640625" customWidth="1"/>
    <col min="6" max="15" width="2.6640625" customWidth="1"/>
    <col min="16" max="29" width="4.109375" customWidth="1"/>
    <col min="30" max="76" width="2.6640625" customWidth="1"/>
  </cols>
  <sheetData>
    <row r="1" spans="1:29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1"/>
      <c r="AC1" s="1"/>
    </row>
    <row r="2" spans="1:29" ht="16.2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2"/>
      <c r="AC2" s="2"/>
    </row>
    <row r="3" spans="1:29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4"/>
      <c r="AC4" s="4"/>
    </row>
    <row r="5" spans="1:29" ht="13.8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8" t="s">
        <v>3</v>
      </c>
      <c r="Z5" s="68"/>
      <c r="AA5" s="68"/>
      <c r="AB5" s="6"/>
      <c r="AC5" s="6"/>
    </row>
    <row r="6" spans="1:29" ht="15" customHeight="1" thickBot="1">
      <c r="A6" s="69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69" t="s">
        <v>5</v>
      </c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  <c r="AB6" s="7"/>
      <c r="AC6" s="7"/>
    </row>
    <row r="7" spans="1:29" ht="15" customHeight="1">
      <c r="A7" s="8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28"/>
      <c r="Q7" s="29"/>
      <c r="R7" s="29"/>
      <c r="S7" s="29"/>
      <c r="T7" s="62"/>
      <c r="U7" s="63"/>
      <c r="V7" s="63"/>
      <c r="W7" s="63"/>
      <c r="X7" s="62"/>
      <c r="Y7" s="63"/>
      <c r="Z7" s="63"/>
      <c r="AA7" s="64"/>
      <c r="AB7" s="11"/>
      <c r="AC7" s="11"/>
    </row>
    <row r="8" spans="1:29" ht="15" customHeight="1">
      <c r="A8" s="8"/>
      <c r="B8" s="9"/>
      <c r="C8" s="9" t="s">
        <v>7</v>
      </c>
      <c r="D8" s="9"/>
      <c r="E8" s="9"/>
      <c r="F8" s="9"/>
      <c r="G8" s="9"/>
      <c r="H8" s="9"/>
      <c r="I8" s="9"/>
      <c r="J8" s="9"/>
      <c r="K8" s="9"/>
      <c r="L8" s="12"/>
      <c r="M8" s="9"/>
      <c r="N8" s="9"/>
      <c r="O8" s="10"/>
      <c r="P8" s="28"/>
      <c r="Q8" s="29"/>
      <c r="R8" s="29"/>
      <c r="S8" s="29"/>
      <c r="T8" s="28"/>
      <c r="U8" s="29"/>
      <c r="V8" s="29"/>
      <c r="W8" s="29"/>
      <c r="X8" s="28"/>
      <c r="Y8" s="29"/>
      <c r="Z8" s="29"/>
      <c r="AA8" s="42"/>
      <c r="AB8" s="11"/>
      <c r="AC8" s="11"/>
    </row>
    <row r="9" spans="1:29" ht="15" customHeight="1">
      <c r="A9" s="8"/>
      <c r="B9" s="9"/>
      <c r="C9" s="9"/>
      <c r="D9" s="9"/>
      <c r="F9" s="9" t="s">
        <v>8</v>
      </c>
      <c r="G9" s="9"/>
      <c r="H9" s="9"/>
      <c r="I9" s="9"/>
      <c r="J9" s="9"/>
      <c r="K9" s="9"/>
      <c r="L9" s="9"/>
      <c r="M9" s="9"/>
      <c r="N9" s="9"/>
      <c r="O9" s="10"/>
      <c r="P9" s="28">
        <v>94277</v>
      </c>
      <c r="Q9" s="29"/>
      <c r="R9" s="29"/>
      <c r="S9" s="29"/>
      <c r="T9" s="28"/>
      <c r="U9" s="29"/>
      <c r="V9" s="29"/>
      <c r="W9" s="29"/>
      <c r="X9" s="28"/>
      <c r="Y9" s="29"/>
      <c r="Z9" s="29"/>
      <c r="AA9" s="42"/>
      <c r="AB9" s="11"/>
      <c r="AC9" s="11"/>
    </row>
    <row r="10" spans="1:29" ht="15" customHeight="1">
      <c r="A10" s="8"/>
      <c r="B10" s="9"/>
      <c r="C10" s="9"/>
      <c r="D10" s="9"/>
      <c r="F10" s="9" t="s">
        <v>9</v>
      </c>
      <c r="G10" s="9"/>
      <c r="H10" s="9"/>
      <c r="I10" s="9"/>
      <c r="J10" s="9"/>
      <c r="K10" s="9"/>
      <c r="L10" s="9"/>
      <c r="M10" s="9"/>
      <c r="N10" s="9"/>
      <c r="O10" s="10"/>
      <c r="P10" s="28">
        <v>12912560</v>
      </c>
      <c r="Q10" s="29"/>
      <c r="R10" s="29"/>
      <c r="S10" s="29"/>
      <c r="T10" s="28"/>
      <c r="U10" s="29"/>
      <c r="V10" s="29"/>
      <c r="W10" s="29"/>
      <c r="X10" s="28"/>
      <c r="Y10" s="29"/>
      <c r="Z10" s="29"/>
      <c r="AA10" s="42"/>
      <c r="AB10" s="11"/>
      <c r="AC10" s="11"/>
    </row>
    <row r="11" spans="1:29" ht="15" customHeight="1">
      <c r="A11" s="8"/>
      <c r="B11" s="9"/>
      <c r="C11" s="9"/>
      <c r="D11" s="9"/>
      <c r="F11" s="9" t="s">
        <v>10</v>
      </c>
      <c r="G11" s="9"/>
      <c r="H11" s="9"/>
      <c r="I11" s="9"/>
      <c r="J11" s="9"/>
      <c r="K11" s="9"/>
      <c r="L11" s="9"/>
      <c r="M11" s="9"/>
      <c r="N11" s="9"/>
      <c r="O11" s="10"/>
      <c r="P11" s="28">
        <v>29013617</v>
      </c>
      <c r="Q11" s="29"/>
      <c r="R11" s="29"/>
      <c r="S11" s="29"/>
      <c r="T11" s="28"/>
      <c r="U11" s="29"/>
      <c r="V11" s="29"/>
      <c r="W11" s="29"/>
      <c r="X11" s="28"/>
      <c r="Y11" s="29"/>
      <c r="Z11" s="29"/>
      <c r="AA11" s="42"/>
      <c r="AB11" s="11"/>
      <c r="AC11" s="11"/>
    </row>
    <row r="12" spans="1:29" ht="15" customHeight="1">
      <c r="A12" s="8"/>
      <c r="B12" s="9"/>
      <c r="C12" s="9"/>
      <c r="D12" s="9"/>
      <c r="F12" s="9" t="s">
        <v>11</v>
      </c>
      <c r="G12" s="9"/>
      <c r="H12" s="9"/>
      <c r="I12" s="9"/>
      <c r="J12" s="9"/>
      <c r="K12" s="9"/>
      <c r="L12" s="9"/>
      <c r="M12" s="9"/>
      <c r="N12" s="9"/>
      <c r="O12" s="10"/>
      <c r="P12" s="28">
        <v>140000</v>
      </c>
      <c r="Q12" s="29"/>
      <c r="R12" s="29"/>
      <c r="S12" s="29"/>
      <c r="T12" s="28"/>
      <c r="U12" s="29"/>
      <c r="V12" s="29"/>
      <c r="W12" s="29"/>
      <c r="X12" s="28"/>
      <c r="Y12" s="29"/>
      <c r="Z12" s="29"/>
      <c r="AA12" s="42"/>
      <c r="AB12" s="11"/>
      <c r="AC12" s="11"/>
    </row>
    <row r="13" spans="1:29" ht="15" customHeight="1">
      <c r="A13" s="8"/>
      <c r="B13" s="9"/>
      <c r="C13" s="9"/>
      <c r="D13" s="9"/>
      <c r="F13" s="9" t="s">
        <v>12</v>
      </c>
      <c r="G13" s="9"/>
      <c r="H13" s="9"/>
      <c r="I13" s="9"/>
      <c r="J13" s="9"/>
      <c r="K13" s="9"/>
      <c r="L13" s="9"/>
      <c r="M13" s="9"/>
      <c r="N13" s="9"/>
      <c r="O13" s="10"/>
      <c r="P13" s="28">
        <v>565064</v>
      </c>
      <c r="Q13" s="29"/>
      <c r="R13" s="29"/>
      <c r="S13" s="29"/>
      <c r="T13" s="28"/>
      <c r="U13" s="29"/>
      <c r="V13" s="29"/>
      <c r="W13" s="29"/>
      <c r="X13" s="28"/>
      <c r="Y13" s="29"/>
      <c r="Z13" s="29"/>
      <c r="AA13" s="42"/>
      <c r="AB13" s="11"/>
      <c r="AC13" s="11"/>
    </row>
    <row r="14" spans="1:29" ht="15" customHeight="1">
      <c r="A14" s="8"/>
      <c r="B14" s="9"/>
      <c r="C14" s="9"/>
      <c r="D14" s="9"/>
      <c r="F14" s="9" t="s">
        <v>13</v>
      </c>
      <c r="G14" s="9"/>
      <c r="H14" s="9"/>
      <c r="I14" s="9"/>
      <c r="J14" s="9"/>
      <c r="K14" s="9"/>
      <c r="L14" s="9"/>
      <c r="M14" s="9"/>
      <c r="N14" s="9"/>
      <c r="O14" s="10"/>
      <c r="P14" s="28">
        <v>6953634</v>
      </c>
      <c r="Q14" s="29"/>
      <c r="R14" s="29"/>
      <c r="S14" s="29"/>
      <c r="T14" s="28"/>
      <c r="U14" s="29"/>
      <c r="V14" s="29"/>
      <c r="W14" s="29"/>
      <c r="X14" s="28"/>
      <c r="Y14" s="29"/>
      <c r="Z14" s="29"/>
      <c r="AA14" s="42"/>
      <c r="AB14" s="11"/>
      <c r="AC14" s="11"/>
    </row>
    <row r="15" spans="1:29" ht="15" customHeight="1">
      <c r="A15" s="8"/>
      <c r="B15" s="9"/>
      <c r="C15" s="9"/>
      <c r="D15" s="9"/>
      <c r="F15" s="9" t="s">
        <v>14</v>
      </c>
      <c r="G15" s="9"/>
      <c r="H15" s="9"/>
      <c r="I15" s="9"/>
      <c r="J15" s="9"/>
      <c r="K15" s="9"/>
      <c r="L15" s="9"/>
      <c r="M15" s="9"/>
      <c r="N15" s="9"/>
      <c r="O15" s="10"/>
      <c r="P15" s="28">
        <v>153145</v>
      </c>
      <c r="Q15" s="29"/>
      <c r="R15" s="29"/>
      <c r="S15" s="29"/>
      <c r="T15" s="28"/>
      <c r="U15" s="29"/>
      <c r="V15" s="29"/>
      <c r="W15" s="29"/>
      <c r="X15" s="28"/>
      <c r="Y15" s="29"/>
      <c r="Z15" s="29"/>
      <c r="AA15" s="42"/>
      <c r="AB15" s="11"/>
      <c r="AC15" s="11"/>
    </row>
    <row r="16" spans="1:29" ht="15" customHeight="1">
      <c r="A16" s="8"/>
      <c r="B16" s="9"/>
      <c r="C16" s="9"/>
      <c r="D16" s="9"/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10"/>
      <c r="P16" s="28">
        <v>10000</v>
      </c>
      <c r="Q16" s="29"/>
      <c r="R16" s="29"/>
      <c r="S16" s="29"/>
      <c r="T16" s="28"/>
      <c r="U16" s="29"/>
      <c r="V16" s="29"/>
      <c r="W16" s="29"/>
      <c r="X16" s="28"/>
      <c r="Y16" s="29"/>
      <c r="Z16" s="29"/>
      <c r="AA16" s="42"/>
      <c r="AB16" s="11"/>
      <c r="AC16" s="11"/>
    </row>
    <row r="17" spans="1:42" ht="15" customHeight="1">
      <c r="A17" s="8"/>
      <c r="B17" s="9"/>
      <c r="C17" s="9"/>
      <c r="D17" s="9"/>
      <c r="F17" s="9" t="s">
        <v>16</v>
      </c>
      <c r="G17" s="9"/>
      <c r="H17" s="9"/>
      <c r="I17" s="9"/>
      <c r="J17" s="9"/>
      <c r="K17" s="9"/>
      <c r="L17" s="9"/>
      <c r="M17" s="9"/>
      <c r="N17" s="9"/>
      <c r="O17" s="10"/>
      <c r="P17" s="43">
        <v>9000</v>
      </c>
      <c r="Q17" s="44"/>
      <c r="R17" s="44"/>
      <c r="S17" s="44"/>
      <c r="T17" s="28"/>
      <c r="U17" s="29"/>
      <c r="V17" s="29"/>
      <c r="W17" s="29"/>
      <c r="X17" s="28"/>
      <c r="Y17" s="29"/>
      <c r="Z17" s="29"/>
      <c r="AA17" s="42"/>
      <c r="AB17" s="11"/>
      <c r="AC17" s="11"/>
    </row>
    <row r="18" spans="1:42" ht="15" customHeight="1">
      <c r="A18" s="8"/>
      <c r="B18" s="9"/>
      <c r="C18" s="9"/>
      <c r="D18" s="9" t="s">
        <v>17</v>
      </c>
      <c r="F18" s="9"/>
      <c r="G18" s="9"/>
      <c r="H18" s="9"/>
      <c r="I18" s="9"/>
      <c r="J18" s="9"/>
      <c r="K18" s="9"/>
      <c r="L18" s="9"/>
      <c r="M18" s="9"/>
      <c r="N18" s="9"/>
      <c r="O18" s="10"/>
      <c r="P18" s="28"/>
      <c r="Q18" s="29"/>
      <c r="R18" s="29"/>
      <c r="S18" s="29"/>
      <c r="T18" s="28">
        <f t="shared" ref="T18" si="0">SUM(P9:S17)</f>
        <v>49851297</v>
      </c>
      <c r="U18" s="29"/>
      <c r="V18" s="29"/>
      <c r="W18" s="29"/>
      <c r="X18" s="28"/>
      <c r="Y18" s="29"/>
      <c r="Z18" s="29"/>
      <c r="AA18" s="42"/>
      <c r="AB18" s="11"/>
      <c r="AC18" s="11"/>
      <c r="AE18" s="72"/>
      <c r="AF18" s="72"/>
      <c r="AG18" s="73"/>
      <c r="AH18" s="74"/>
      <c r="AI18" s="74"/>
      <c r="AJ18" s="74"/>
      <c r="AK18" s="72"/>
      <c r="AL18" s="72"/>
      <c r="AM18" s="72"/>
      <c r="AN18" s="72"/>
      <c r="AO18" s="72"/>
      <c r="AP18" s="72"/>
    </row>
    <row r="19" spans="1:42" ht="15" customHeight="1">
      <c r="A19" s="8"/>
      <c r="B19" s="9"/>
      <c r="C19" s="9" t="s">
        <v>18</v>
      </c>
      <c r="D19" s="9"/>
      <c r="E19" s="9"/>
      <c r="F19" s="9"/>
      <c r="G19" s="9"/>
      <c r="H19" s="9"/>
      <c r="I19" s="9"/>
      <c r="J19" s="9"/>
      <c r="K19" s="9"/>
      <c r="L19" s="13"/>
      <c r="M19" s="13"/>
      <c r="N19" s="13"/>
      <c r="O19" s="14"/>
      <c r="P19" s="28"/>
      <c r="Q19" s="29"/>
      <c r="R19" s="29"/>
      <c r="S19" s="29"/>
      <c r="T19" s="28"/>
      <c r="U19" s="29"/>
      <c r="V19" s="29"/>
      <c r="W19" s="29"/>
      <c r="X19" s="28"/>
      <c r="Y19" s="29"/>
      <c r="Z19" s="29"/>
      <c r="AA19" s="42"/>
      <c r="AB19" s="11"/>
      <c r="AC19" s="11"/>
      <c r="AE19" s="72"/>
      <c r="AF19" s="72"/>
      <c r="AG19" s="75"/>
      <c r="AH19" s="75"/>
      <c r="AI19" s="75"/>
      <c r="AJ19" s="75"/>
      <c r="AK19" s="72"/>
      <c r="AL19" s="72"/>
      <c r="AM19" s="72"/>
      <c r="AN19" s="72"/>
      <c r="AO19" s="72"/>
      <c r="AP19" s="72"/>
    </row>
    <row r="20" spans="1:42" ht="15" customHeight="1">
      <c r="A20" s="15"/>
      <c r="B20" s="13"/>
      <c r="C20" s="13"/>
      <c r="D20" s="13"/>
      <c r="E20" s="13" t="s">
        <v>19</v>
      </c>
      <c r="F20" s="13"/>
      <c r="G20" s="13"/>
      <c r="H20" s="13"/>
      <c r="I20" s="13"/>
      <c r="J20" s="13"/>
      <c r="K20" s="13"/>
      <c r="L20" s="16"/>
      <c r="M20" s="60">
        <v>3878722</v>
      </c>
      <c r="N20" s="60"/>
      <c r="O20" s="61"/>
      <c r="P20" s="28">
        <v>2536040</v>
      </c>
      <c r="Q20" s="29"/>
      <c r="R20" s="29"/>
      <c r="S20" s="42"/>
      <c r="T20" s="28"/>
      <c r="U20" s="29"/>
      <c r="V20" s="29"/>
      <c r="W20" s="29"/>
      <c r="X20" s="28"/>
      <c r="Y20" s="29"/>
      <c r="Z20" s="29"/>
      <c r="AA20" s="42"/>
      <c r="AB20" s="11"/>
      <c r="AC20" s="11"/>
      <c r="AE20" s="72"/>
      <c r="AF20" s="72"/>
      <c r="AG20" s="75"/>
      <c r="AH20" s="75"/>
      <c r="AI20" s="75"/>
      <c r="AJ20" s="75"/>
      <c r="AK20" s="72"/>
      <c r="AL20" s="72"/>
      <c r="AM20" s="72"/>
      <c r="AN20" s="72"/>
      <c r="AO20" s="72"/>
      <c r="AP20" s="72"/>
    </row>
    <row r="21" spans="1:42" ht="15" customHeight="1">
      <c r="A21" s="15"/>
      <c r="B21" s="13"/>
      <c r="C21" s="13"/>
      <c r="D21" s="13"/>
      <c r="E21" s="13"/>
      <c r="F21" s="13" t="s">
        <v>20</v>
      </c>
      <c r="G21" s="13"/>
      <c r="H21" s="13"/>
      <c r="I21" s="13"/>
      <c r="J21" s="13"/>
      <c r="K21" s="13"/>
      <c r="L21" s="16"/>
      <c r="M21" s="60">
        <f t="shared" ref="M21" si="1">SUM(M20-P20)</f>
        <v>1342682</v>
      </c>
      <c r="N21" s="60"/>
      <c r="O21" s="61"/>
      <c r="P21" s="28"/>
      <c r="Q21" s="29"/>
      <c r="R21" s="29"/>
      <c r="S21" s="42"/>
      <c r="T21" s="28"/>
      <c r="U21" s="29"/>
      <c r="V21" s="29"/>
      <c r="W21" s="29"/>
      <c r="X21" s="28"/>
      <c r="Y21" s="29"/>
      <c r="Z21" s="29"/>
      <c r="AA21" s="42"/>
      <c r="AB21" s="11"/>
      <c r="AC21" s="11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ht="15" customHeight="1">
      <c r="A22" s="15"/>
      <c r="B22" s="13"/>
      <c r="C22" s="13"/>
      <c r="D22" s="13"/>
      <c r="E22" s="13" t="s">
        <v>21</v>
      </c>
      <c r="F22" s="13"/>
      <c r="G22" s="13"/>
      <c r="H22" s="13"/>
      <c r="I22" s="13"/>
      <c r="J22" s="13"/>
      <c r="K22" s="13"/>
      <c r="L22" s="16"/>
      <c r="M22" s="60">
        <v>314000</v>
      </c>
      <c r="N22" s="60"/>
      <c r="O22" s="61"/>
      <c r="P22" s="28">
        <v>179896</v>
      </c>
      <c r="Q22" s="29"/>
      <c r="R22" s="29"/>
      <c r="S22" s="42"/>
      <c r="T22" s="28"/>
      <c r="U22" s="29"/>
      <c r="V22" s="29"/>
      <c r="W22" s="29"/>
      <c r="X22" s="28"/>
      <c r="Y22" s="29"/>
      <c r="Z22" s="29"/>
      <c r="AA22" s="42"/>
      <c r="AB22" s="11"/>
      <c r="AC22" s="11"/>
      <c r="AE22" s="76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ht="15" customHeight="1">
      <c r="A23" s="15"/>
      <c r="B23" s="13"/>
      <c r="C23" s="13"/>
      <c r="D23" s="13"/>
      <c r="E23" s="13"/>
      <c r="F23" s="13" t="s">
        <v>20</v>
      </c>
      <c r="G23" s="13"/>
      <c r="H23" s="13"/>
      <c r="I23" s="13"/>
      <c r="J23" s="13"/>
      <c r="K23" s="13"/>
      <c r="L23" s="16"/>
      <c r="M23" s="60">
        <f t="shared" ref="M23" si="2">SUM(M22-P22)</f>
        <v>134104</v>
      </c>
      <c r="N23" s="60"/>
      <c r="O23" s="61"/>
      <c r="P23" s="28"/>
      <c r="Q23" s="29"/>
      <c r="R23" s="29"/>
      <c r="S23" s="42"/>
      <c r="T23" s="28"/>
      <c r="U23" s="29"/>
      <c r="V23" s="29"/>
      <c r="W23" s="29"/>
      <c r="X23" s="28"/>
      <c r="Y23" s="29"/>
      <c r="Z23" s="29"/>
      <c r="AA23" s="42"/>
      <c r="AB23" s="11"/>
      <c r="AC23" s="11"/>
      <c r="AE23" s="72"/>
      <c r="AF23" s="76"/>
      <c r="AG23" s="72"/>
      <c r="AH23" s="72"/>
      <c r="AI23" s="72"/>
      <c r="AJ23" s="72"/>
      <c r="AK23" s="72"/>
      <c r="AL23" s="72"/>
      <c r="AM23" s="72"/>
      <c r="AN23" s="72"/>
      <c r="AO23" s="72"/>
      <c r="AP23" s="72"/>
    </row>
    <row r="24" spans="1:42" ht="15" customHeight="1">
      <c r="A24" s="15"/>
      <c r="B24" s="13"/>
      <c r="C24" s="13"/>
      <c r="D24" s="13"/>
      <c r="E24" s="13" t="s">
        <v>22</v>
      </c>
      <c r="F24" s="13"/>
      <c r="G24" s="13"/>
      <c r="H24" s="13"/>
      <c r="I24" s="13"/>
      <c r="J24" s="13"/>
      <c r="K24" s="13"/>
      <c r="L24" s="60">
        <v>7996600</v>
      </c>
      <c r="M24" s="60"/>
      <c r="N24" s="60"/>
      <c r="O24" s="61"/>
      <c r="P24" s="28">
        <v>2773053</v>
      </c>
      <c r="Q24" s="29"/>
      <c r="R24" s="29"/>
      <c r="S24" s="29"/>
      <c r="T24" s="28"/>
      <c r="U24" s="29"/>
      <c r="V24" s="29"/>
      <c r="W24" s="29"/>
      <c r="X24" s="28"/>
      <c r="Y24" s="29"/>
      <c r="Z24" s="29"/>
      <c r="AA24" s="42"/>
      <c r="AB24" s="11"/>
      <c r="AC24" s="11"/>
      <c r="AE24" s="72"/>
      <c r="AF24" s="77"/>
      <c r="AG24" s="73"/>
      <c r="AH24" s="74"/>
      <c r="AI24" s="74"/>
      <c r="AJ24" s="74"/>
      <c r="AK24" s="72"/>
      <c r="AL24" s="72"/>
      <c r="AM24" s="72"/>
      <c r="AN24" s="72"/>
      <c r="AO24" s="72"/>
      <c r="AP24" s="72"/>
    </row>
    <row r="25" spans="1:42" ht="15" customHeight="1">
      <c r="A25" s="15"/>
      <c r="B25" s="13"/>
      <c r="C25" s="13"/>
      <c r="D25" s="13"/>
      <c r="E25" s="13"/>
      <c r="F25" s="13" t="s">
        <v>20</v>
      </c>
      <c r="G25" s="13"/>
      <c r="H25" s="13"/>
      <c r="I25" s="13"/>
      <c r="J25" s="13"/>
      <c r="K25" s="13"/>
      <c r="L25" s="16"/>
      <c r="M25" s="60">
        <f t="shared" ref="M25" si="3">SUM(L24-P24)</f>
        <v>5223547</v>
      </c>
      <c r="N25" s="60"/>
      <c r="O25" s="61"/>
      <c r="P25" s="28"/>
      <c r="Q25" s="29"/>
      <c r="R25" s="29"/>
      <c r="S25" s="42"/>
      <c r="T25" s="28"/>
      <c r="U25" s="29"/>
      <c r="V25" s="29"/>
      <c r="W25" s="29"/>
      <c r="X25" s="28"/>
      <c r="Y25" s="29"/>
      <c r="Z25" s="29"/>
      <c r="AA25" s="42"/>
      <c r="AB25" s="11"/>
      <c r="AC25" s="11"/>
      <c r="AE25" s="72"/>
      <c r="AF25" s="77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ht="15" customHeight="1">
      <c r="A26" s="15"/>
      <c r="B26" s="13"/>
      <c r="C26" s="13"/>
      <c r="D26" s="13"/>
      <c r="E26" s="13" t="s">
        <v>23</v>
      </c>
      <c r="F26" s="13"/>
      <c r="G26" s="13"/>
      <c r="H26" s="13"/>
      <c r="I26" s="13"/>
      <c r="J26" s="13"/>
      <c r="K26" s="13"/>
      <c r="L26" s="60">
        <v>565582</v>
      </c>
      <c r="M26" s="60"/>
      <c r="N26" s="60"/>
      <c r="O26" s="61"/>
      <c r="P26" s="28">
        <v>369802</v>
      </c>
      <c r="Q26" s="29"/>
      <c r="R26" s="29"/>
      <c r="S26" s="29"/>
      <c r="T26" s="28"/>
      <c r="U26" s="29"/>
      <c r="V26" s="29"/>
      <c r="W26" s="29"/>
      <c r="X26" s="28"/>
      <c r="Y26" s="29"/>
      <c r="Z26" s="29"/>
      <c r="AA26" s="42"/>
      <c r="AB26" s="11"/>
      <c r="AC26" s="11"/>
      <c r="AE26" s="72"/>
      <c r="AF26" s="77"/>
      <c r="AG26" s="73"/>
      <c r="AH26" s="74"/>
      <c r="AI26" s="74"/>
      <c r="AJ26" s="74"/>
      <c r="AK26" s="72"/>
      <c r="AL26" s="72"/>
      <c r="AM26" s="72"/>
      <c r="AN26" s="72"/>
      <c r="AO26" s="72"/>
      <c r="AP26" s="72"/>
    </row>
    <row r="27" spans="1:42" ht="15" customHeight="1">
      <c r="A27" s="15"/>
      <c r="B27" s="13"/>
      <c r="C27" s="13"/>
      <c r="D27" s="13"/>
      <c r="E27" s="13"/>
      <c r="F27" s="13" t="s">
        <v>20</v>
      </c>
      <c r="G27" s="13"/>
      <c r="H27" s="13"/>
      <c r="I27" s="13"/>
      <c r="J27" s="13"/>
      <c r="K27" s="13"/>
      <c r="L27" s="16"/>
      <c r="M27" s="60">
        <f t="shared" ref="M27" si="4">SUM(L26-P26)</f>
        <v>195780</v>
      </c>
      <c r="N27" s="60"/>
      <c r="O27" s="61"/>
      <c r="P27" s="28"/>
      <c r="Q27" s="29"/>
      <c r="R27" s="29"/>
      <c r="S27" s="42"/>
      <c r="T27" s="28"/>
      <c r="U27" s="29"/>
      <c r="V27" s="29"/>
      <c r="W27" s="29"/>
      <c r="X27" s="28"/>
      <c r="Y27" s="29"/>
      <c r="Z27" s="29"/>
      <c r="AA27" s="42"/>
      <c r="AB27" s="11"/>
      <c r="AC27" s="11"/>
      <c r="AE27" s="72"/>
      <c r="AF27" s="77"/>
      <c r="AG27" s="72"/>
      <c r="AH27" s="72"/>
      <c r="AI27" s="72"/>
      <c r="AJ27" s="72"/>
      <c r="AK27" s="72"/>
      <c r="AL27" s="72"/>
      <c r="AM27" s="72"/>
      <c r="AN27" s="72"/>
      <c r="AO27" s="72"/>
      <c r="AP27" s="72"/>
    </row>
    <row r="28" spans="1:42" ht="15" customHeight="1">
      <c r="A28" s="15"/>
      <c r="B28" s="13"/>
      <c r="C28" s="13"/>
      <c r="D28" s="13"/>
      <c r="E28" s="13" t="s">
        <v>24</v>
      </c>
      <c r="F28" s="13"/>
      <c r="G28" s="13"/>
      <c r="H28" s="13"/>
      <c r="I28" s="13"/>
      <c r="J28" s="13"/>
      <c r="K28" s="13"/>
      <c r="L28" s="16"/>
      <c r="M28" s="60">
        <v>1055696</v>
      </c>
      <c r="N28" s="60"/>
      <c r="O28" s="61"/>
      <c r="P28" s="28">
        <v>690253</v>
      </c>
      <c r="Q28" s="29"/>
      <c r="R28" s="29"/>
      <c r="S28" s="42"/>
      <c r="T28" s="28"/>
      <c r="U28" s="29"/>
      <c r="V28" s="29"/>
      <c r="W28" s="29"/>
      <c r="X28" s="28"/>
      <c r="Y28" s="29"/>
      <c r="Z28" s="29"/>
      <c r="AA28" s="42"/>
      <c r="AB28" s="11"/>
      <c r="AC28" s="11"/>
      <c r="AE28" s="72"/>
      <c r="AF28" s="77"/>
      <c r="AG28" s="73"/>
      <c r="AH28" s="74"/>
      <c r="AI28" s="74"/>
      <c r="AJ28" s="74"/>
      <c r="AK28" s="72"/>
      <c r="AL28" s="72"/>
      <c r="AM28" s="72"/>
      <c r="AN28" s="72"/>
      <c r="AO28" s="72"/>
      <c r="AP28" s="72"/>
    </row>
    <row r="29" spans="1:42" ht="15" customHeight="1">
      <c r="A29" s="15"/>
      <c r="B29" s="13"/>
      <c r="C29" s="13"/>
      <c r="D29" s="13"/>
      <c r="E29" s="13"/>
      <c r="F29" s="13" t="s">
        <v>20</v>
      </c>
      <c r="G29" s="13"/>
      <c r="H29" s="13"/>
      <c r="I29" s="13"/>
      <c r="J29" s="13"/>
      <c r="K29" s="13"/>
      <c r="L29" s="16"/>
      <c r="M29" s="60">
        <v>294712</v>
      </c>
      <c r="N29" s="60"/>
      <c r="O29" s="61"/>
      <c r="P29" s="28"/>
      <c r="Q29" s="29"/>
      <c r="R29" s="29"/>
      <c r="S29" s="42"/>
      <c r="T29" s="28"/>
      <c r="U29" s="29"/>
      <c r="V29" s="29"/>
      <c r="W29" s="29"/>
      <c r="X29" s="28"/>
      <c r="Y29" s="29"/>
      <c r="Z29" s="29"/>
      <c r="AA29" s="42"/>
      <c r="AB29" s="11"/>
      <c r="AC29" s="11"/>
      <c r="AE29" s="72"/>
      <c r="AF29" s="77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ht="15" customHeight="1">
      <c r="A30" s="15"/>
      <c r="B30" s="13"/>
      <c r="C30" s="13"/>
      <c r="D30" s="13"/>
      <c r="E30" s="17" t="s">
        <v>25</v>
      </c>
      <c r="F30" s="13"/>
      <c r="G30" s="13"/>
      <c r="H30" s="13"/>
      <c r="I30" s="13"/>
      <c r="J30" s="13"/>
      <c r="K30" s="13"/>
      <c r="L30" s="60">
        <v>9585572</v>
      </c>
      <c r="M30" s="60"/>
      <c r="N30" s="60"/>
      <c r="O30" s="61"/>
      <c r="P30" s="28">
        <v>2895007</v>
      </c>
      <c r="Q30" s="29"/>
      <c r="R30" s="29"/>
      <c r="S30" s="29"/>
      <c r="T30" s="28"/>
      <c r="U30" s="29"/>
      <c r="V30" s="29"/>
      <c r="W30" s="29"/>
      <c r="X30" s="28"/>
      <c r="Y30" s="29"/>
      <c r="Z30" s="29"/>
      <c r="AA30" s="42"/>
      <c r="AB30" s="11"/>
      <c r="AC30" s="11"/>
      <c r="AE30" s="72"/>
      <c r="AF30" s="72"/>
      <c r="AG30" s="73"/>
      <c r="AH30" s="74"/>
      <c r="AI30" s="74"/>
      <c r="AJ30" s="74"/>
      <c r="AK30" s="72"/>
      <c r="AL30" s="72"/>
      <c r="AM30" s="72"/>
      <c r="AN30" s="72"/>
      <c r="AO30" s="72"/>
      <c r="AP30" s="72"/>
    </row>
    <row r="31" spans="1:42" ht="15" customHeight="1">
      <c r="A31" s="15"/>
      <c r="B31" s="13"/>
      <c r="C31" s="13"/>
      <c r="D31" s="13"/>
      <c r="E31" s="13"/>
      <c r="F31" s="13" t="s">
        <v>20</v>
      </c>
      <c r="G31" s="13"/>
      <c r="H31" s="13"/>
      <c r="I31" s="13"/>
      <c r="J31" s="13"/>
      <c r="K31" s="13"/>
      <c r="L31" s="16"/>
      <c r="M31" s="60">
        <v>5835525</v>
      </c>
      <c r="N31" s="60"/>
      <c r="O31" s="61"/>
      <c r="P31" s="28"/>
      <c r="Q31" s="29"/>
      <c r="R31" s="29"/>
      <c r="S31" s="29"/>
      <c r="T31" s="28"/>
      <c r="U31" s="29"/>
      <c r="V31" s="29"/>
      <c r="W31" s="29"/>
      <c r="X31" s="28"/>
      <c r="Y31" s="29"/>
      <c r="Z31" s="29"/>
      <c r="AA31" s="42"/>
      <c r="AB31" s="11"/>
      <c r="AC31" s="11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ht="15" customHeight="1">
      <c r="A32" s="15"/>
      <c r="B32" s="13"/>
      <c r="C32" s="13"/>
      <c r="D32" s="13"/>
      <c r="E32" s="13" t="s">
        <v>26</v>
      </c>
      <c r="F32" s="13"/>
      <c r="G32" s="13"/>
      <c r="H32" s="13"/>
      <c r="I32" s="13"/>
      <c r="J32" s="13"/>
      <c r="K32" s="13"/>
      <c r="L32" s="16"/>
      <c r="M32" s="60">
        <v>480000</v>
      </c>
      <c r="N32" s="60"/>
      <c r="O32" s="61"/>
      <c r="P32" s="28">
        <v>480000</v>
      </c>
      <c r="Q32" s="29"/>
      <c r="R32" s="29"/>
      <c r="S32" s="42"/>
      <c r="T32" s="28"/>
      <c r="U32" s="29"/>
      <c r="V32" s="29"/>
      <c r="W32" s="29"/>
      <c r="X32" s="28"/>
      <c r="Y32" s="29"/>
      <c r="Z32" s="29"/>
      <c r="AA32" s="42"/>
      <c r="AB32" s="11"/>
      <c r="AC32" s="11"/>
      <c r="AE32" s="72"/>
      <c r="AF32" s="74"/>
      <c r="AG32" s="78"/>
      <c r="AH32" s="78"/>
      <c r="AI32" s="78"/>
      <c r="AJ32" s="78"/>
      <c r="AK32" s="72"/>
      <c r="AL32" s="72"/>
      <c r="AM32" s="72"/>
      <c r="AN32" s="72"/>
      <c r="AO32" s="72"/>
      <c r="AP32" s="72"/>
    </row>
    <row r="33" spans="1:42" ht="15" customHeight="1">
      <c r="A33" s="15"/>
      <c r="B33" s="13"/>
      <c r="C33" s="13"/>
      <c r="D33" s="13"/>
      <c r="E33" s="13" t="s">
        <v>27</v>
      </c>
      <c r="F33" s="13"/>
      <c r="G33" s="13"/>
      <c r="H33" s="13"/>
      <c r="I33" s="13"/>
      <c r="J33" s="13"/>
      <c r="K33" s="13"/>
      <c r="L33" s="16"/>
      <c r="M33" s="60">
        <v>30000</v>
      </c>
      <c r="N33" s="60"/>
      <c r="O33" s="61"/>
      <c r="P33" s="43">
        <v>30000</v>
      </c>
      <c r="Q33" s="44"/>
      <c r="R33" s="44"/>
      <c r="S33" s="50"/>
      <c r="T33" s="28"/>
      <c r="U33" s="29"/>
      <c r="V33" s="29"/>
      <c r="W33" s="29"/>
      <c r="X33" s="28"/>
      <c r="Y33" s="29"/>
      <c r="Z33" s="29"/>
      <c r="AA33" s="42"/>
      <c r="AB33" s="11"/>
      <c r="AC33" s="11"/>
      <c r="AE33" s="72"/>
      <c r="AF33" s="72"/>
      <c r="AG33" s="79"/>
      <c r="AH33" s="80"/>
      <c r="AI33" s="80"/>
      <c r="AJ33" s="80"/>
      <c r="AK33" s="72"/>
      <c r="AL33" s="72"/>
      <c r="AM33" s="72"/>
      <c r="AN33" s="72"/>
      <c r="AO33" s="72"/>
      <c r="AP33" s="72"/>
    </row>
    <row r="34" spans="1:42" ht="15" customHeight="1">
      <c r="A34" s="15"/>
      <c r="B34" s="13"/>
      <c r="C34" s="13"/>
      <c r="D34" s="13"/>
      <c r="E34" s="13" t="s">
        <v>28</v>
      </c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28"/>
      <c r="Q34" s="29"/>
      <c r="R34" s="29"/>
      <c r="S34" s="29"/>
      <c r="T34" s="43">
        <f t="shared" ref="T34" si="5">SUM(P20:S33)</f>
        <v>9954051</v>
      </c>
      <c r="U34" s="44"/>
      <c r="V34" s="44"/>
      <c r="W34" s="50"/>
      <c r="X34" s="28"/>
      <c r="Y34" s="29"/>
      <c r="Z34" s="29"/>
      <c r="AA34" s="42"/>
      <c r="AB34" s="11"/>
      <c r="AC34" s="11"/>
      <c r="AE34" s="72"/>
      <c r="AF34" s="72"/>
      <c r="AG34" s="72"/>
      <c r="AH34" s="72"/>
      <c r="AI34" s="79"/>
      <c r="AJ34" s="80"/>
      <c r="AK34" s="80"/>
      <c r="AL34" s="80"/>
      <c r="AM34" s="72"/>
      <c r="AN34" s="72"/>
      <c r="AO34" s="72"/>
      <c r="AP34" s="72"/>
    </row>
    <row r="35" spans="1:42" ht="15" customHeight="1" thickBot="1">
      <c r="A35" s="54" t="s">
        <v>29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28"/>
      <c r="Q35" s="29"/>
      <c r="R35" s="29"/>
      <c r="S35" s="29"/>
      <c r="T35" s="28"/>
      <c r="U35" s="29"/>
      <c r="V35" s="29"/>
      <c r="W35" s="42"/>
      <c r="X35" s="57">
        <f t="shared" ref="X35" si="6">SUM(T18:W34)</f>
        <v>59805348</v>
      </c>
      <c r="Y35" s="58"/>
      <c r="Z35" s="58"/>
      <c r="AA35" s="59"/>
      <c r="AB35" s="11"/>
      <c r="AC35" s="11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ht="15" customHeight="1" thickTop="1">
      <c r="A36" s="1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9"/>
      <c r="P36" s="45"/>
      <c r="Q36" s="46"/>
      <c r="R36" s="46"/>
      <c r="S36" s="47"/>
      <c r="T36" s="45"/>
      <c r="U36" s="46"/>
      <c r="V36" s="46"/>
      <c r="W36" s="47"/>
      <c r="X36" s="51"/>
      <c r="Y36" s="52"/>
      <c r="Z36" s="52"/>
      <c r="AA36" s="53"/>
      <c r="AB36" s="11"/>
      <c r="AC36" s="11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</row>
    <row r="37" spans="1:42" ht="15" customHeight="1">
      <c r="A37" s="8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28"/>
      <c r="Q37" s="29"/>
      <c r="R37" s="29"/>
      <c r="S37" s="29"/>
      <c r="T37" s="28"/>
      <c r="U37" s="29"/>
      <c r="V37" s="29"/>
      <c r="W37" s="29"/>
      <c r="X37" s="28"/>
      <c r="Y37" s="29"/>
      <c r="Z37" s="29"/>
      <c r="AA37" s="42"/>
      <c r="AB37" s="11"/>
      <c r="AC37" s="11"/>
    </row>
    <row r="38" spans="1:42" ht="15" customHeight="1">
      <c r="A38" s="8"/>
      <c r="B38" s="9"/>
      <c r="C38" s="9" t="s">
        <v>31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28"/>
      <c r="Q38" s="29"/>
      <c r="R38" s="29"/>
      <c r="S38" s="29"/>
      <c r="T38" s="28"/>
      <c r="U38" s="29"/>
      <c r="V38" s="29"/>
      <c r="W38" s="29"/>
      <c r="X38" s="28"/>
      <c r="Y38" s="29"/>
      <c r="Z38" s="29"/>
      <c r="AA38" s="42"/>
      <c r="AB38" s="11"/>
      <c r="AC38" s="11"/>
    </row>
    <row r="39" spans="1:42" ht="15" customHeight="1">
      <c r="A39" s="8"/>
      <c r="B39" s="9"/>
      <c r="C39" s="9"/>
      <c r="D39" s="9"/>
      <c r="E39" s="9"/>
      <c r="F39" s="9" t="s">
        <v>32</v>
      </c>
      <c r="G39" s="9"/>
      <c r="H39" s="9"/>
      <c r="I39" s="9"/>
      <c r="J39" s="9"/>
      <c r="K39" s="9"/>
      <c r="L39" s="9"/>
      <c r="M39" s="9"/>
      <c r="N39" s="9"/>
      <c r="O39" s="10"/>
      <c r="P39" s="28">
        <v>2331727</v>
      </c>
      <c r="Q39" s="29"/>
      <c r="R39" s="29"/>
      <c r="S39" s="29"/>
      <c r="T39" s="28"/>
      <c r="U39" s="29"/>
      <c r="V39" s="29"/>
      <c r="W39" s="29"/>
      <c r="X39" s="28"/>
      <c r="Y39" s="29"/>
      <c r="Z39" s="29"/>
      <c r="AA39" s="42"/>
      <c r="AB39" s="11"/>
      <c r="AC39" s="11"/>
    </row>
    <row r="40" spans="1:42" ht="15" customHeight="1">
      <c r="A40" s="8"/>
      <c r="B40" s="9"/>
      <c r="C40" s="9"/>
      <c r="D40" s="9"/>
      <c r="E40" s="9"/>
      <c r="F40" s="13" t="s">
        <v>33</v>
      </c>
      <c r="G40" s="9"/>
      <c r="H40" s="9"/>
      <c r="I40" s="9"/>
      <c r="J40" s="9"/>
      <c r="K40" s="48"/>
      <c r="L40" s="48"/>
      <c r="M40" s="48"/>
      <c r="N40" s="48"/>
      <c r="O40" s="49"/>
      <c r="P40" s="43">
        <v>445232</v>
      </c>
      <c r="Q40" s="44"/>
      <c r="R40" s="44"/>
      <c r="S40" s="50"/>
      <c r="T40" s="28"/>
      <c r="U40" s="29"/>
      <c r="V40" s="29"/>
      <c r="W40" s="29"/>
      <c r="X40" s="28"/>
      <c r="Y40" s="29"/>
      <c r="Z40" s="29"/>
      <c r="AA40" s="42"/>
      <c r="AB40" s="11"/>
      <c r="AC40" s="11"/>
    </row>
    <row r="41" spans="1:42" ht="15" customHeight="1">
      <c r="A41" s="8"/>
      <c r="B41" s="9"/>
      <c r="C41" s="9"/>
      <c r="D41" s="9"/>
      <c r="E41" s="9" t="s">
        <v>34</v>
      </c>
      <c r="F41" s="9"/>
      <c r="G41" s="9"/>
      <c r="H41" s="9"/>
      <c r="I41" s="9"/>
      <c r="J41" s="9"/>
      <c r="K41" s="9"/>
      <c r="L41" s="9"/>
      <c r="M41" s="9"/>
      <c r="N41" s="9"/>
      <c r="O41" s="10"/>
      <c r="P41" s="28"/>
      <c r="Q41" s="29"/>
      <c r="R41" s="29"/>
      <c r="S41" s="29"/>
      <c r="T41" s="28">
        <f>SUM(P39:S40)</f>
        <v>2776959</v>
      </c>
      <c r="U41" s="29"/>
      <c r="V41" s="29"/>
      <c r="W41" s="29"/>
      <c r="X41" s="28"/>
      <c r="Y41" s="29"/>
      <c r="Z41" s="29"/>
      <c r="AA41" s="42"/>
      <c r="AB41" s="11"/>
      <c r="AC41" s="11"/>
    </row>
    <row r="42" spans="1:42" ht="1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45"/>
      <c r="Q42" s="46"/>
      <c r="R42" s="46"/>
      <c r="S42" s="47"/>
      <c r="T42" s="45"/>
      <c r="U42" s="46"/>
      <c r="V42" s="46"/>
      <c r="W42" s="47"/>
      <c r="X42" s="45"/>
      <c r="Y42" s="46"/>
      <c r="Z42" s="46"/>
      <c r="AA42" s="47"/>
      <c r="AB42" s="20"/>
      <c r="AC42" s="20"/>
    </row>
    <row r="43" spans="1:42" ht="15" customHeight="1">
      <c r="A43" s="8"/>
      <c r="B43" s="9"/>
      <c r="C43" s="9" t="s">
        <v>35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28"/>
      <c r="Q43" s="29"/>
      <c r="R43" s="29"/>
      <c r="S43" s="29"/>
      <c r="T43" s="28"/>
      <c r="U43" s="29"/>
      <c r="V43" s="29"/>
      <c r="W43" s="29"/>
      <c r="X43" s="28"/>
      <c r="Y43" s="29"/>
      <c r="Z43" s="29"/>
      <c r="AA43" s="42"/>
      <c r="AB43" s="11"/>
      <c r="AC43" s="11"/>
    </row>
    <row r="44" spans="1:42" ht="15" customHeight="1">
      <c r="A44" s="8"/>
      <c r="B44" s="9"/>
      <c r="C44" s="9"/>
      <c r="D44" s="9"/>
      <c r="E44" s="9"/>
      <c r="F44" s="13" t="s">
        <v>36</v>
      </c>
      <c r="G44" s="9"/>
      <c r="H44" s="9"/>
      <c r="I44" s="9"/>
      <c r="J44" s="9"/>
      <c r="K44" s="9"/>
      <c r="L44" s="9"/>
      <c r="M44" s="9"/>
      <c r="N44" s="9"/>
      <c r="O44" s="10"/>
      <c r="P44" s="43">
        <v>0</v>
      </c>
      <c r="Q44" s="44"/>
      <c r="R44" s="44"/>
      <c r="S44" s="44"/>
      <c r="T44" s="28"/>
      <c r="U44" s="29"/>
      <c r="V44" s="29"/>
      <c r="W44" s="29"/>
      <c r="X44" s="28"/>
      <c r="Y44" s="29"/>
      <c r="Z44" s="29"/>
      <c r="AA44" s="42"/>
      <c r="AB44" s="11"/>
      <c r="AC44" s="11"/>
    </row>
    <row r="45" spans="1:42" ht="15" customHeight="1">
      <c r="A45" s="8"/>
      <c r="B45" s="9"/>
      <c r="C45" s="9"/>
      <c r="D45" s="9"/>
      <c r="E45" s="9" t="s">
        <v>37</v>
      </c>
      <c r="F45" s="9"/>
      <c r="G45" s="9"/>
      <c r="H45" s="9"/>
      <c r="I45" s="9"/>
      <c r="J45" s="9"/>
      <c r="K45" s="9"/>
      <c r="L45" s="9"/>
      <c r="M45" s="9"/>
      <c r="N45" s="9"/>
      <c r="O45" s="10"/>
      <c r="P45" s="28"/>
      <c r="Q45" s="29"/>
      <c r="R45" s="29"/>
      <c r="S45" s="29"/>
      <c r="T45" s="43">
        <f t="shared" ref="T45" si="7">SUM(P44)</f>
        <v>0</v>
      </c>
      <c r="U45" s="44"/>
      <c r="V45" s="44"/>
      <c r="W45" s="44"/>
      <c r="X45" s="28"/>
      <c r="Y45" s="29"/>
      <c r="Z45" s="29"/>
      <c r="AA45" s="42"/>
      <c r="AB45" s="11"/>
      <c r="AC45" s="11"/>
    </row>
    <row r="46" spans="1:42" ht="15" customHeight="1">
      <c r="A46" s="39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/>
      <c r="P46" s="28"/>
      <c r="Q46" s="29"/>
      <c r="R46" s="29"/>
      <c r="S46" s="29"/>
      <c r="T46" s="28"/>
      <c r="U46" s="29"/>
      <c r="V46" s="29"/>
      <c r="W46" s="29"/>
      <c r="X46" s="28">
        <f>SUM(T41:W45)</f>
        <v>2776959</v>
      </c>
      <c r="Y46" s="29"/>
      <c r="Z46" s="29"/>
      <c r="AA46" s="42"/>
      <c r="AB46" s="11"/>
      <c r="AC46" s="11"/>
    </row>
    <row r="47" spans="1:42" ht="1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9"/>
      <c r="P47" s="28"/>
      <c r="Q47" s="29"/>
      <c r="R47" s="29"/>
      <c r="S47" s="29"/>
      <c r="T47" s="28"/>
      <c r="U47" s="29"/>
      <c r="V47" s="29"/>
      <c r="W47" s="29"/>
      <c r="X47" s="28"/>
      <c r="Y47" s="29"/>
      <c r="Z47" s="29"/>
      <c r="AA47" s="42"/>
      <c r="AB47" s="11"/>
      <c r="AC47" s="11"/>
    </row>
    <row r="48" spans="1:42" ht="15" customHeight="1">
      <c r="A48" s="8" t="s">
        <v>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28"/>
      <c r="Q48" s="29"/>
      <c r="R48" s="29"/>
      <c r="S48" s="29"/>
      <c r="T48" s="28"/>
      <c r="U48" s="29"/>
      <c r="V48" s="29"/>
      <c r="W48" s="29"/>
      <c r="X48" s="36"/>
      <c r="Y48" s="37"/>
      <c r="Z48" s="37"/>
      <c r="AA48" s="38"/>
      <c r="AB48" s="21"/>
      <c r="AC48" s="21"/>
    </row>
    <row r="49" spans="1:31" ht="15" customHeight="1">
      <c r="A49" s="8"/>
      <c r="B49" s="9"/>
      <c r="C49" s="9" t="s">
        <v>40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36"/>
      <c r="Q49" s="37"/>
      <c r="R49" s="37"/>
      <c r="S49" s="37"/>
      <c r="T49" s="36">
        <v>56271690</v>
      </c>
      <c r="U49" s="37"/>
      <c r="V49" s="37"/>
      <c r="W49" s="37"/>
      <c r="X49" s="28"/>
      <c r="Y49" s="29"/>
      <c r="Z49" s="29"/>
      <c r="AA49" s="42"/>
      <c r="AB49" s="11"/>
      <c r="AC49" s="11"/>
    </row>
    <row r="50" spans="1:31" ht="15" customHeight="1">
      <c r="A50" s="8"/>
      <c r="B50" s="9"/>
      <c r="C50" s="9" t="s">
        <v>41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28"/>
      <c r="Q50" s="29"/>
      <c r="R50" s="29"/>
      <c r="S50" s="29"/>
      <c r="T50" s="30">
        <f>SUM(X35-X46-T49)</f>
        <v>756699</v>
      </c>
      <c r="U50" s="31"/>
      <c r="V50" s="31"/>
      <c r="W50" s="31"/>
      <c r="X50" s="36"/>
      <c r="Y50" s="37"/>
      <c r="Z50" s="37"/>
      <c r="AA50" s="38"/>
      <c r="AB50" s="21"/>
      <c r="AC50" s="21"/>
      <c r="AD50" s="22"/>
      <c r="AE50" s="22"/>
    </row>
    <row r="51" spans="1:31" ht="15" customHeight="1">
      <c r="A51" s="39" t="s">
        <v>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  <c r="P51" s="23"/>
      <c r="Q51" s="11"/>
      <c r="R51" s="11"/>
      <c r="S51" s="11"/>
      <c r="T51" s="24"/>
      <c r="U51" s="21"/>
      <c r="V51" s="21"/>
      <c r="W51" s="21"/>
      <c r="X51" s="30">
        <f t="shared" ref="X51" si="8">SUM(T49:W50)</f>
        <v>57028389</v>
      </c>
      <c r="Y51" s="31"/>
      <c r="Z51" s="31"/>
      <c r="AA51" s="32"/>
      <c r="AB51" s="21"/>
      <c r="AC51" s="21"/>
      <c r="AD51" s="22"/>
      <c r="AE51" s="22"/>
    </row>
    <row r="52" spans="1:31" ht="1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28"/>
      <c r="Q52" s="29"/>
      <c r="R52" s="29"/>
      <c r="S52" s="29"/>
      <c r="T52" s="28"/>
      <c r="U52" s="29"/>
      <c r="V52" s="29"/>
      <c r="W52" s="29"/>
      <c r="X52" s="28"/>
      <c r="Y52" s="29"/>
      <c r="Z52" s="29"/>
      <c r="AA52" s="42"/>
      <c r="AB52" s="11"/>
      <c r="AC52" s="11"/>
      <c r="AD52" s="22"/>
      <c r="AE52" s="22"/>
    </row>
    <row r="53" spans="1:31" ht="15" customHeight="1">
      <c r="A53" s="8"/>
      <c r="B53" s="9"/>
      <c r="C53" s="9" t="s">
        <v>43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28"/>
      <c r="Q53" s="29"/>
      <c r="R53" s="29"/>
      <c r="S53" s="29"/>
      <c r="T53" s="28"/>
      <c r="U53" s="29"/>
      <c r="V53" s="29"/>
      <c r="W53" s="29"/>
      <c r="X53" s="30">
        <f>SUM(X46+X51)</f>
        <v>59805348</v>
      </c>
      <c r="Y53" s="31"/>
      <c r="Z53" s="31"/>
      <c r="AA53" s="32"/>
      <c r="AB53" s="21"/>
      <c r="AC53" s="21"/>
      <c r="AD53" s="22"/>
      <c r="AE53" s="22"/>
    </row>
    <row r="54" spans="1:31" ht="3.75" customHeight="1" thickBo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33"/>
      <c r="Q54" s="34"/>
      <c r="R54" s="34"/>
      <c r="S54" s="34"/>
      <c r="T54" s="33"/>
      <c r="U54" s="34"/>
      <c r="V54" s="34"/>
      <c r="W54" s="34"/>
      <c r="X54" s="33"/>
      <c r="Y54" s="34"/>
      <c r="Z54" s="34"/>
      <c r="AA54" s="35"/>
      <c r="AB54" s="11"/>
      <c r="AC54" s="11"/>
      <c r="AD54" s="22"/>
      <c r="AE54" s="22"/>
    </row>
    <row r="55" spans="1:3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</sheetData>
  <mergeCells count="166">
    <mergeCell ref="A1:AA1"/>
    <mergeCell ref="A2:AA2"/>
    <mergeCell ref="A4:AA4"/>
    <mergeCell ref="Y5:AA5"/>
    <mergeCell ref="A6:O6"/>
    <mergeCell ref="P6:AA6"/>
    <mergeCell ref="P9:S9"/>
    <mergeCell ref="T9:W9"/>
    <mergeCell ref="X9:AA9"/>
    <mergeCell ref="P10:S10"/>
    <mergeCell ref="T10:W10"/>
    <mergeCell ref="X10:AA10"/>
    <mergeCell ref="P7:S7"/>
    <mergeCell ref="T7:W7"/>
    <mergeCell ref="X7:AA7"/>
    <mergeCell ref="P8:S8"/>
    <mergeCell ref="T8:W8"/>
    <mergeCell ref="X8:AA8"/>
    <mergeCell ref="P13:S13"/>
    <mergeCell ref="T13:W13"/>
    <mergeCell ref="X13:AA13"/>
    <mergeCell ref="P14:S14"/>
    <mergeCell ref="T14:W14"/>
    <mergeCell ref="X14:AA14"/>
    <mergeCell ref="P11:S11"/>
    <mergeCell ref="T11:W11"/>
    <mergeCell ref="X11:AA11"/>
    <mergeCell ref="P12:S12"/>
    <mergeCell ref="T12:W12"/>
    <mergeCell ref="X12:AA12"/>
    <mergeCell ref="P17:S17"/>
    <mergeCell ref="T17:W17"/>
    <mergeCell ref="X17:AA17"/>
    <mergeCell ref="P18:S18"/>
    <mergeCell ref="T18:W18"/>
    <mergeCell ref="X18:AA18"/>
    <mergeCell ref="P15:S15"/>
    <mergeCell ref="T15:W15"/>
    <mergeCell ref="X15:AA15"/>
    <mergeCell ref="P16:S16"/>
    <mergeCell ref="T16:W16"/>
    <mergeCell ref="X16:AA16"/>
    <mergeCell ref="P19:S19"/>
    <mergeCell ref="T19:W19"/>
    <mergeCell ref="X19:AA19"/>
    <mergeCell ref="M20:O20"/>
    <mergeCell ref="P20:S20"/>
    <mergeCell ref="T20:W20"/>
    <mergeCell ref="X20:AA20"/>
    <mergeCell ref="M23:O23"/>
    <mergeCell ref="P23:S23"/>
    <mergeCell ref="T23:W23"/>
    <mergeCell ref="X23:AA23"/>
    <mergeCell ref="L24:O24"/>
    <mergeCell ref="P24:S24"/>
    <mergeCell ref="T24:W24"/>
    <mergeCell ref="X24:AA24"/>
    <mergeCell ref="M21:O21"/>
    <mergeCell ref="P21:S21"/>
    <mergeCell ref="T21:W21"/>
    <mergeCell ref="X21:AA21"/>
    <mergeCell ref="M22:O22"/>
    <mergeCell ref="P22:S22"/>
    <mergeCell ref="T22:W22"/>
    <mergeCell ref="X22:AA22"/>
    <mergeCell ref="M27:O27"/>
    <mergeCell ref="P27:S27"/>
    <mergeCell ref="T27:W27"/>
    <mergeCell ref="X27:AA27"/>
    <mergeCell ref="M28:O28"/>
    <mergeCell ref="P28:S28"/>
    <mergeCell ref="T28:W28"/>
    <mergeCell ref="X28:AA28"/>
    <mergeCell ref="M25:O25"/>
    <mergeCell ref="P25:S25"/>
    <mergeCell ref="T25:W25"/>
    <mergeCell ref="X25:AA25"/>
    <mergeCell ref="L26:O26"/>
    <mergeCell ref="P26:S26"/>
    <mergeCell ref="T26:W26"/>
    <mergeCell ref="X26:AA26"/>
    <mergeCell ref="M31:O31"/>
    <mergeCell ref="P31:S31"/>
    <mergeCell ref="T31:W31"/>
    <mergeCell ref="X31:AA31"/>
    <mergeCell ref="M32:O32"/>
    <mergeCell ref="P32:S32"/>
    <mergeCell ref="T32:W32"/>
    <mergeCell ref="X32:AA32"/>
    <mergeCell ref="M29:O29"/>
    <mergeCell ref="P29:S29"/>
    <mergeCell ref="T29:W29"/>
    <mergeCell ref="X29:AA29"/>
    <mergeCell ref="L30:O30"/>
    <mergeCell ref="P30:S30"/>
    <mergeCell ref="T30:W30"/>
    <mergeCell ref="X30:AA30"/>
    <mergeCell ref="P34:S34"/>
    <mergeCell ref="T34:W34"/>
    <mergeCell ref="X34:AA34"/>
    <mergeCell ref="A35:O35"/>
    <mergeCell ref="P35:S35"/>
    <mergeCell ref="T35:W35"/>
    <mergeCell ref="X35:AA35"/>
    <mergeCell ref="M33:O33"/>
    <mergeCell ref="P33:S33"/>
    <mergeCell ref="T33:W33"/>
    <mergeCell ref="X33:AA33"/>
    <mergeCell ref="P38:S38"/>
    <mergeCell ref="T38:W38"/>
    <mergeCell ref="X38:AA38"/>
    <mergeCell ref="P39:S39"/>
    <mergeCell ref="T39:W39"/>
    <mergeCell ref="X39:AA39"/>
    <mergeCell ref="P36:S36"/>
    <mergeCell ref="T36:W36"/>
    <mergeCell ref="X36:AA36"/>
    <mergeCell ref="P37:S37"/>
    <mergeCell ref="T37:W37"/>
    <mergeCell ref="X37:AA37"/>
    <mergeCell ref="P42:S42"/>
    <mergeCell ref="T42:W42"/>
    <mergeCell ref="X42:AA42"/>
    <mergeCell ref="P43:S43"/>
    <mergeCell ref="T43:W43"/>
    <mergeCell ref="X43:AA43"/>
    <mergeCell ref="K40:O40"/>
    <mergeCell ref="P40:S40"/>
    <mergeCell ref="T40:W40"/>
    <mergeCell ref="X40:AA40"/>
    <mergeCell ref="P41:S41"/>
    <mergeCell ref="T41:W41"/>
    <mergeCell ref="X41:AA41"/>
    <mergeCell ref="A46:O46"/>
    <mergeCell ref="P46:S46"/>
    <mergeCell ref="T46:W46"/>
    <mergeCell ref="X46:AA46"/>
    <mergeCell ref="P47:S47"/>
    <mergeCell ref="T47:W47"/>
    <mergeCell ref="X47:AA47"/>
    <mergeCell ref="P44:S44"/>
    <mergeCell ref="T44:W44"/>
    <mergeCell ref="X44:AA44"/>
    <mergeCell ref="P45:S45"/>
    <mergeCell ref="T45:W45"/>
    <mergeCell ref="X45:AA45"/>
    <mergeCell ref="A51:O51"/>
    <mergeCell ref="X51:AA51"/>
    <mergeCell ref="P52:S52"/>
    <mergeCell ref="T52:W52"/>
    <mergeCell ref="X52:AA52"/>
    <mergeCell ref="P48:S48"/>
    <mergeCell ref="T48:W48"/>
    <mergeCell ref="X48:AA48"/>
    <mergeCell ref="P49:S49"/>
    <mergeCell ref="T49:W49"/>
    <mergeCell ref="X49:AA49"/>
    <mergeCell ref="P53:S53"/>
    <mergeCell ref="T53:W53"/>
    <mergeCell ref="X53:AA53"/>
    <mergeCell ref="P54:S54"/>
    <mergeCell ref="T54:W54"/>
    <mergeCell ref="X54:AA54"/>
    <mergeCell ref="P50:S50"/>
    <mergeCell ref="T50:W50"/>
    <mergeCell ref="X50:AA50"/>
  </mergeCells>
  <phoneticPr fontId="3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30貸借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tenohira</dc:creator>
  <cp:lastModifiedBy>tenohira</cp:lastModifiedBy>
  <cp:lastPrinted>2019-05-30T01:49:47Z</cp:lastPrinted>
  <dcterms:created xsi:type="dcterms:W3CDTF">2019-04-23T07:54:02Z</dcterms:created>
  <dcterms:modified xsi:type="dcterms:W3CDTF">2019-05-31T00:31:58Z</dcterms:modified>
</cp:coreProperties>
</file>